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worksheets/sheet6.xml" ContentType="application/vnd.openxmlformats-officedocument.spreadsheetml.worksheet+xml"/>
  <Override PartName="/xl/worksheets/sheet7.xml" ContentType="application/vnd.openxmlformats-officedocument.spreadsheetml.worksheet+xml"/>
  <Default Extension="jpeg" ContentType="image/jpeg"/>
  <Override PartName="/xl/drawings/drawing4.xml" ContentType="application/vnd.openxmlformats-officedocument.drawing+xml"/>
  <Override PartName="/xl/drawings/drawing5.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60" yWindow="360" windowWidth="16410" windowHeight="11190"/>
  </bookViews>
  <sheets>
    <sheet name="80 m summary &gt;30%" sheetId="8" r:id="rId1"/>
    <sheet name="80 m summary &gt;35%" sheetId="16" r:id="rId2"/>
    <sheet name="80 m summary &gt;40%" sheetId="17" r:id="rId3"/>
    <sheet name="100 m summary &gt;30%" sheetId="18" r:id="rId4"/>
    <sheet name="100 m summary &gt;35%" sheetId="20" r:id="rId5"/>
    <sheet name="100 m summary &gt;40%" sheetId="21" r:id="rId6"/>
    <sheet name="Wind Resource Exclusion Table" sheetId="14" r:id="rId7"/>
  </sheets>
  <definedNames>
    <definedName name="_xlnm.Database" localSheetId="3">#REF!</definedName>
    <definedName name="_xlnm.Database" localSheetId="4">#REF!</definedName>
    <definedName name="_xlnm.Database" localSheetId="5">#REF!</definedName>
    <definedName name="_xlnm.Database" localSheetId="1">#REF!</definedName>
    <definedName name="_xlnm.Database" localSheetId="2">#REF!</definedName>
    <definedName name="_xlnm.Database" localSheetId="6">#REF!</definedName>
    <definedName name="_xlnm.Database">#REF!</definedName>
    <definedName name="_xlnm.Print_Area" localSheetId="6">'Wind Resource Exclusion Table'!$A$1:$H$16</definedName>
    <definedName name="_xlnm.Print_Titles" localSheetId="3">'100 m summary &gt;30%'!$1:$15</definedName>
    <definedName name="_xlnm.Print_Titles" localSheetId="4">'100 m summary &gt;35%'!$1:$15</definedName>
    <definedName name="_xlnm.Print_Titles" localSheetId="5">'100 m summary &gt;40%'!$1:$15</definedName>
    <definedName name="_xlnm.Print_Titles" localSheetId="0">'80 m summary &gt;30%'!$1:$15</definedName>
    <definedName name="_xlnm.Print_Titles" localSheetId="1">'80 m summary &gt;35%'!$1:$15</definedName>
    <definedName name="_xlnm.Print_Titles" localSheetId="2">'80 m summary &gt;40%'!$1:$15</definedName>
    <definedName name="sd" localSheetId="4">#REF!</definedName>
    <definedName name="sd" localSheetId="5">#REF!</definedName>
    <definedName name="sd">#REF!</definedName>
  </definedNames>
  <calcPr calcId="125725" fullCalcOnLoad="1"/>
</workbook>
</file>

<file path=xl/calcChain.xml><?xml version="1.0" encoding="utf-8"?>
<calcChain xmlns="http://schemas.openxmlformats.org/spreadsheetml/2006/main">
  <c r="I65" i="8"/>
  <c r="H65"/>
  <c r="H63"/>
  <c r="H62"/>
  <c r="H61"/>
  <c r="H60"/>
  <c r="H59"/>
  <c r="H58"/>
  <c r="H57"/>
  <c r="H56"/>
  <c r="H55"/>
  <c r="H54"/>
  <c r="H53"/>
  <c r="H52"/>
  <c r="H51"/>
  <c r="H50"/>
  <c r="H49"/>
  <c r="H48"/>
  <c r="H47"/>
  <c r="H46"/>
  <c r="H45"/>
  <c r="H44"/>
  <c r="H43"/>
  <c r="H42"/>
  <c r="H41"/>
  <c r="H40"/>
  <c r="H39"/>
  <c r="H38"/>
  <c r="H37"/>
  <c r="H36"/>
  <c r="H35"/>
  <c r="H34"/>
  <c r="H33"/>
  <c r="H32"/>
  <c r="H31"/>
  <c r="H30"/>
  <c r="H29"/>
  <c r="H28"/>
  <c r="H27"/>
  <c r="H26"/>
  <c r="H25"/>
  <c r="H24"/>
  <c r="H23"/>
  <c r="H22"/>
  <c r="H21"/>
  <c r="H20"/>
  <c r="H19"/>
  <c r="H18"/>
  <c r="H17"/>
  <c r="H16"/>
  <c r="C65"/>
  <c r="C63"/>
  <c r="C62"/>
  <c r="C61"/>
  <c r="C60"/>
  <c r="C59"/>
  <c r="C58"/>
  <c r="C57"/>
  <c r="C56"/>
  <c r="C55"/>
  <c r="C54"/>
  <c r="C53"/>
  <c r="C52"/>
  <c r="C51"/>
  <c r="C50"/>
  <c r="C49"/>
  <c r="C48"/>
  <c r="C47"/>
  <c r="C46"/>
  <c r="C45"/>
  <c r="C44"/>
  <c r="C43"/>
  <c r="C42"/>
  <c r="C41"/>
  <c r="C40"/>
  <c r="C39"/>
  <c r="C38"/>
  <c r="C37"/>
  <c r="C36"/>
  <c r="C35"/>
  <c r="C34"/>
  <c r="C33"/>
  <c r="C32"/>
  <c r="C31"/>
  <c r="C30"/>
  <c r="C29"/>
  <c r="C28"/>
  <c r="C27"/>
  <c r="C26"/>
  <c r="C25"/>
  <c r="C24"/>
  <c r="C23"/>
  <c r="C22"/>
  <c r="C21"/>
  <c r="C20"/>
  <c r="C19"/>
  <c r="C18"/>
  <c r="C17"/>
  <c r="C16"/>
</calcChain>
</file>

<file path=xl/sharedStrings.xml><?xml version="1.0" encoding="utf-8"?>
<sst xmlns="http://schemas.openxmlformats.org/spreadsheetml/2006/main" count="433" uniqueCount="109">
  <si>
    <t>Idaho</t>
  </si>
  <si>
    <t>Washington</t>
  </si>
  <si>
    <t>Minnesota</t>
  </si>
  <si>
    <t>Montana</t>
  </si>
  <si>
    <t>North Dakota</t>
  </si>
  <si>
    <t>California</t>
  </si>
  <si>
    <t>Nevada</t>
  </si>
  <si>
    <t>Oregon</t>
  </si>
  <si>
    <t>Arizona</t>
  </si>
  <si>
    <t>Iowa</t>
  </si>
  <si>
    <t>Utah</t>
  </si>
  <si>
    <t>Wyoming</t>
  </si>
  <si>
    <t>Colorado</t>
  </si>
  <si>
    <t>New Mexico</t>
  </si>
  <si>
    <t>Kansas</t>
  </si>
  <si>
    <t>Oklahoma</t>
  </si>
  <si>
    <t>Nebraska</t>
  </si>
  <si>
    <t>South Dakota</t>
  </si>
  <si>
    <t>Arkansas</t>
  </si>
  <si>
    <t>Missouri</t>
  </si>
  <si>
    <t>Louisiana</t>
  </si>
  <si>
    <t>Texas</t>
  </si>
  <si>
    <t>Florida</t>
  </si>
  <si>
    <t>Maine</t>
  </si>
  <si>
    <t>Alabama</t>
  </si>
  <si>
    <t>Mississippi</t>
  </si>
  <si>
    <t>Georgia</t>
  </si>
  <si>
    <t>South Carolina</t>
  </si>
  <si>
    <t>Indiana</t>
  </si>
  <si>
    <t>Ohio</t>
  </si>
  <si>
    <t>Kentucky</t>
  </si>
  <si>
    <t>Tennessee</t>
  </si>
  <si>
    <t>Illinois</t>
  </si>
  <si>
    <t>Michigan</t>
  </si>
  <si>
    <t>Wisconsin</t>
  </si>
  <si>
    <t>North Carolina</t>
  </si>
  <si>
    <t>Virginia</t>
  </si>
  <si>
    <t>West Virginia</t>
  </si>
  <si>
    <t>Delaware</t>
  </si>
  <si>
    <t>Maryland</t>
  </si>
  <si>
    <t>New Jersey</t>
  </si>
  <si>
    <t>New York</t>
  </si>
  <si>
    <t>Pennsylvania</t>
  </si>
  <si>
    <t>Connecticut</t>
  </si>
  <si>
    <t>Massachusetts</t>
  </si>
  <si>
    <t>Rhode Island</t>
  </si>
  <si>
    <t>New Hampshire</t>
  </si>
  <si>
    <t>Vermont</t>
  </si>
  <si>
    <t>US 48 Total</t>
  </si>
  <si>
    <t>N/A</t>
  </si>
  <si>
    <t>State</t>
  </si>
  <si>
    <r>
      <t>Total
(km</t>
    </r>
    <r>
      <rPr>
        <vertAlign val="superscript"/>
        <sz val="11"/>
        <color indexed="8"/>
        <rFont val="Calibri"/>
        <family val="2"/>
      </rPr>
      <t>2</t>
    </r>
    <r>
      <rPr>
        <sz val="11"/>
        <color theme="1"/>
        <rFont val="Calibri"/>
        <family val="2"/>
        <scheme val="minor"/>
      </rPr>
      <t>)</t>
    </r>
  </si>
  <si>
    <t>Windy Land Area &gt;= 30% Gross Capacity Factor at 80m</t>
  </si>
  <si>
    <r>
      <t>Available
(km</t>
    </r>
    <r>
      <rPr>
        <vertAlign val="superscript"/>
        <sz val="11"/>
        <color indexed="8"/>
        <rFont val="Calibri"/>
        <family val="2"/>
      </rPr>
      <t>2</t>
    </r>
    <r>
      <rPr>
        <sz val="11"/>
        <color theme="1"/>
        <rFont val="Calibri"/>
        <family val="2"/>
        <scheme val="minor"/>
      </rPr>
      <t>)</t>
    </r>
  </si>
  <si>
    <t>Available
% of State</t>
  </si>
  <si>
    <t>% of Total Windy Land Excluded</t>
  </si>
  <si>
    <t>Wind Energy Potential</t>
  </si>
  <si>
    <t>Annual Generation
(GWh)</t>
  </si>
  <si>
    <t>Criteria for Defining Available Windy Land (numbered in the order they are applied):</t>
  </si>
  <si>
    <t>Environmental Criteria</t>
  </si>
  <si>
    <t>Data/Comments:</t>
  </si>
  <si>
    <t>2) 100% exclusion of National Park Service and Fish and Wildlife Service managed lands</t>
  </si>
  <si>
    <t>USGS Federal Lands shapefile, Dec 2005</t>
  </si>
  <si>
    <t>3) 100% exclusion of federal lands designated as park, wilderness, wilderness study area, national monument, national battlefield, recreation area, national conservation area, wildlife refuge, wildlife area, wild and scenic river or inventoried roadless area.</t>
  </si>
  <si>
    <t>USGS Federal Lands shapefile, Dec 2005; Inventoried Roadless Areas, 2004; BLM Areas of Critical Environmental Concern (2008)</t>
  </si>
  <si>
    <t>4) 100% exclusion of state and private lands equivalent to criteria 2 and 3, where GIS data is available.</t>
  </si>
  <si>
    <t>State/GAP land stewardship data management status 1, from Conservation Biology Institute Protected Lands database, 2004</t>
  </si>
  <si>
    <t>State/GAP land stewardship data management status 2, from Conservation Biology Institute Protected Lands database, 2004</t>
  </si>
  <si>
    <t>Land Use Criteria</t>
  </si>
  <si>
    <t>5) 100% exclusion of airfields, urban, wetland and water areas.</t>
  </si>
  <si>
    <t>USGS North America Land Use Land Cover (LULC), version 2.0, 1993; ESRI airports and airfields (2006); U.S. Census Urbanized Areas (2000 and 2003)</t>
  </si>
  <si>
    <t>Ridge-crest areas defined using a terrain definition script, overlaid with USGS LULC data screened for the forest categories.</t>
  </si>
  <si>
    <t>Other Criteria</t>
  </si>
  <si>
    <t>1) Exclude areas of slope &gt; 20%</t>
  </si>
  <si>
    <t>Derived from 90 m national elevation dataset.</t>
  </si>
  <si>
    <t>6) 100% exclude 3 km surrounding criteria 2-5 (except water)</t>
  </si>
  <si>
    <t>Merged datasets and buffer 3 km</t>
  </si>
  <si>
    <t>Note - 50% exclusions are not cumulative.  If an area is non-ridgecrest forest on FS land, it is just excluded at the 50% level one time.</t>
  </si>
  <si>
    <t>Wind Resource Exclusions</t>
  </si>
  <si>
    <t>7) 50% exclusion of remaining USDA Forest Service (FS) lands (incl. National Grasslands) except ridgecrests</t>
  </si>
  <si>
    <t>8) 50% exclusion of remaining Dept. of Defense lands except ridgecrests</t>
  </si>
  <si>
    <t>9) 50% exclusion of state forest land, where GIS data is available</t>
  </si>
  <si>
    <t>10) 50% exclusion of non-ridgecrest forest</t>
  </si>
  <si>
    <t>Military Lands boundary files, internal dataset (2007)</t>
  </si>
  <si>
    <r>
      <t>Excluded</t>
    </r>
    <r>
      <rPr>
        <vertAlign val="superscript"/>
        <sz val="11"/>
        <color indexed="8"/>
        <rFont val="Calibri"/>
        <family val="2"/>
      </rPr>
      <t>2</t>
    </r>
    <r>
      <rPr>
        <sz val="11"/>
        <color theme="1"/>
        <rFont val="Calibri"/>
        <family val="2"/>
        <scheme val="minor"/>
      </rPr>
      <t xml:space="preserve">
(km</t>
    </r>
    <r>
      <rPr>
        <vertAlign val="superscript"/>
        <sz val="11"/>
        <color indexed="8"/>
        <rFont val="Calibri"/>
        <family val="2"/>
      </rPr>
      <t>2</t>
    </r>
    <r>
      <rPr>
        <sz val="11"/>
        <color theme="1"/>
        <rFont val="Calibri"/>
        <family val="2"/>
        <scheme val="minor"/>
      </rPr>
      <t>)</t>
    </r>
  </si>
  <si>
    <r>
      <t>Installed Capacity</t>
    </r>
    <r>
      <rPr>
        <vertAlign val="superscript"/>
        <sz val="11"/>
        <color indexed="8"/>
        <rFont val="Calibri"/>
        <family val="2"/>
      </rPr>
      <t>3</t>
    </r>
    <r>
      <rPr>
        <sz val="11"/>
        <color theme="1"/>
        <rFont val="Calibri"/>
        <family val="2"/>
        <scheme val="minor"/>
      </rPr>
      <t xml:space="preserve">
(MW)</t>
    </r>
  </si>
  <si>
    <r>
      <rPr>
        <vertAlign val="superscript"/>
        <sz val="11"/>
        <color indexed="8"/>
        <rFont val="Calibri"/>
        <family val="2"/>
      </rPr>
      <t>2</t>
    </r>
    <r>
      <rPr>
        <sz val="11"/>
        <color theme="1"/>
        <rFont val="Calibri"/>
        <family val="2"/>
        <scheme val="minor"/>
      </rPr>
      <t xml:space="preserve">  Excluded lands include protected lands (national parks, wilderness, etc.), incompatible land use (urban, airports, wetland, and water features), and other considerations.  See Table 1 for full listing.</t>
    </r>
  </si>
  <si>
    <r>
      <rPr>
        <vertAlign val="superscript"/>
        <sz val="11"/>
        <color indexed="8"/>
        <rFont val="Calibri"/>
        <family val="2"/>
      </rPr>
      <t>3</t>
    </r>
    <r>
      <rPr>
        <sz val="11"/>
        <color theme="1"/>
        <rFont val="Calibri"/>
        <family val="2"/>
        <scheme val="minor"/>
      </rPr>
      <t xml:space="preserve">  Assumes 5 MW/km</t>
    </r>
    <r>
      <rPr>
        <vertAlign val="superscript"/>
        <sz val="11"/>
        <color indexed="8"/>
        <rFont val="Calibri"/>
        <family val="2"/>
      </rPr>
      <t>2</t>
    </r>
    <r>
      <rPr>
        <sz val="11"/>
        <color theme="1"/>
        <rFont val="Calibri"/>
        <family val="2"/>
        <scheme val="minor"/>
      </rPr>
      <t xml:space="preserve"> of installed nameplate capacity</t>
    </r>
  </si>
  <si>
    <r>
      <rPr>
        <vertAlign val="superscript"/>
        <sz val="11"/>
        <color indexed="8"/>
        <rFont val="Calibri"/>
        <family val="2"/>
      </rPr>
      <t>1</t>
    </r>
    <r>
      <rPr>
        <sz val="11"/>
        <color theme="1"/>
        <rFont val="Calibri"/>
        <family val="2"/>
        <scheme val="minor"/>
      </rPr>
      <t xml:space="preserve">  NREL’s wind potential estimates were based on maps produced by AWS Truewind using their MesoMap® system.</t>
    </r>
  </si>
  <si>
    <t>February 4, 2010</t>
  </si>
  <si>
    <t>Windy Land Area &gt;= 35% Gross Capacity Factor at 80m</t>
  </si>
  <si>
    <t>Windy Land Area &gt;= 40% Gross Capacity Factor at 80m</t>
  </si>
  <si>
    <t>Windy Land Area &gt;= 30% Gross Capacity Factor at 100m</t>
  </si>
  <si>
    <t>Windy Land Area &gt;= 35% Gross Capacity Factor at 100m</t>
  </si>
  <si>
    <t>Windy Land Area &gt;= 40% Gross Capacity Factor at 100m</t>
  </si>
  <si>
    <r>
      <rPr>
        <vertAlign val="superscript"/>
        <sz val="11"/>
        <color indexed="8"/>
        <rFont val="Calibri"/>
        <family val="2"/>
      </rPr>
      <t>2</t>
    </r>
    <r>
      <rPr>
        <sz val="11"/>
        <color theme="1"/>
        <rFont val="Calibri"/>
        <family val="2"/>
        <scheme val="minor"/>
      </rPr>
      <t xml:space="preserve">  Excluded lands include protected lands (national parks, wilderness, etc.), incompatible land use (urban, airports, wetland, and water features), and other considerations. See Table 1 for full listing.</t>
    </r>
  </si>
  <si>
    <r>
      <rPr>
        <vertAlign val="superscript"/>
        <sz val="11"/>
        <color indexed="8"/>
        <rFont val="Calibri"/>
        <family val="2"/>
      </rPr>
      <t>1</t>
    </r>
    <r>
      <rPr>
        <sz val="11"/>
        <color theme="1"/>
        <rFont val="Calibri"/>
        <family val="2"/>
        <scheme val="minor"/>
      </rPr>
      <t xml:space="preserve">  NREL’s wind potential estimates were based on maps produced by AWS Truewind using the MesoMap® system.</t>
    </r>
  </si>
  <si>
    <r>
      <t>Estimates of Windy</t>
    </r>
    <r>
      <rPr>
        <b/>
        <vertAlign val="superscript"/>
        <sz val="10"/>
        <color indexed="8"/>
        <rFont val="Arial"/>
        <family val="2"/>
      </rPr>
      <t>1</t>
    </r>
    <r>
      <rPr>
        <b/>
        <sz val="10"/>
        <color indexed="8"/>
        <rFont val="Arial"/>
        <family val="2"/>
      </rPr>
      <t xml:space="preserve"> Land Area and Wind Energy Potential by State for Areas &gt;= 30% Capacity Factor at 80m</t>
    </r>
  </si>
  <si>
    <t xml:space="preserve">These estimates show, for each of the 48 contiguous states and the entire United States, the windy land area with a gross capacity factor (without losses) of 30% and greater at 80-m height above ground and the wind energy potential from development of the “available” windy land area after exclusions. The “Installed Capacity” shows the potential megawatts (MW) of rated capacity that could be installed on the available windy land area, and the “Annual Generation” shows annual wind energy generation in gigawatt-hours (GWh) that could be produced from the installed capacity. AWS Truewind, LLC developed the wind resource data for windNavigator® (http://navigator.awstruewind.com) with a spatial resolution of 200 m. NREL produced the estimates of windy land area and windy energy potential, including filtering the estimates to exclude areas unlikely to be developed such as wilderness areas, parks, urban areas, and water features (see Wind Resource Exclusion Table for more detail). </t>
  </si>
  <si>
    <t xml:space="preserve">These estimates show, for each of the 48 contiguous states and the entire United States, the windy land area with a gross capacity factor (without losses) of 35% and greater at 80-m height above ground and the wind energy potential that could be possible from development of the “available” windy land area after exclusions. The “Installed Capacity” shows the potential megawatts (MW) of rated capacity that could be installed on the available windy land area, and the “Annual Generation” shows annual wind energy generation in gigawatt-hours (GWh) that could be produced from the installed capacity.  AWS Truewind, LLC developed the wind resource data for windNavigator® (http://navigator.awstruewind.com) with a spatial resolution of 200 m. NREL produced the estimates of windy land area and windy energy potential, including filtering the estimates to exclude areas unlikely to be developed such as wilderness areas, parks, urban areas, and water features (see Wind Resource Exclusion Table for more detail). </t>
  </si>
  <si>
    <r>
      <t>Estimates of Windy</t>
    </r>
    <r>
      <rPr>
        <b/>
        <vertAlign val="superscript"/>
        <sz val="10"/>
        <color indexed="8"/>
        <rFont val="Arial"/>
        <family val="2"/>
      </rPr>
      <t>1</t>
    </r>
    <r>
      <rPr>
        <b/>
        <sz val="10"/>
        <color indexed="8"/>
        <rFont val="Arial"/>
        <family val="2"/>
      </rPr>
      <t xml:space="preserve"> Land Area and Wind Energy Potential by State for Areas &gt;= 35% Capacity Factor at 80m</t>
    </r>
  </si>
  <si>
    <r>
      <t>Estimates of Windy</t>
    </r>
    <r>
      <rPr>
        <b/>
        <vertAlign val="superscript"/>
        <sz val="10"/>
        <color indexed="8"/>
        <rFont val="Arial"/>
        <family val="2"/>
      </rPr>
      <t>1</t>
    </r>
    <r>
      <rPr>
        <b/>
        <sz val="10"/>
        <color indexed="8"/>
        <rFont val="Arial"/>
        <family val="2"/>
      </rPr>
      <t xml:space="preserve"> Land Area and Wind Energy Potential by State for Areas &gt;= 40% Capacity Factor at 80m</t>
    </r>
  </si>
  <si>
    <t xml:space="preserve">These estimates show, for each of the 48 contiguous states and the entire United States, the windy land area with a gross capacity factor (without losses) of 40% and greater at 80-m height above ground and the wind energy potential that could be possible from development of the “available” windy land area after exclusions. The “Installed Capacity” shows the potential megawatts (MW) of rated capacity that could be installed on the available windy land area, and the “Annual Generation” shows annual wind energy generation in gigawatt-hours (GWh) that could be produced from the installed capacity. AWS Truewind, LLC developed the wind resource data for windNavigator® (http://navigator.awstruewind.com) with a spatial resolution of 200 m. NREL produced the estimates of windy land area and windy energy potential, including filtering the estimates to exclude areas unlikely to be developed such as wilderness areas, parks, urban areas, and water features (see Wind Resource Exclusion Table for more detail). </t>
  </si>
  <si>
    <r>
      <t>Estimates of Windy</t>
    </r>
    <r>
      <rPr>
        <b/>
        <vertAlign val="superscript"/>
        <sz val="10"/>
        <color indexed="8"/>
        <rFont val="Arial"/>
        <family val="2"/>
      </rPr>
      <t>1</t>
    </r>
    <r>
      <rPr>
        <b/>
        <sz val="10"/>
        <color indexed="8"/>
        <rFont val="Arial"/>
        <family val="2"/>
      </rPr>
      <t xml:space="preserve"> Land Area and Wind Energy Potential by State for Areas &gt;= 30% Capacity Factor at 100m</t>
    </r>
  </si>
  <si>
    <t xml:space="preserve">These estimates show, for each of the 48 contiguous states and the entire United States, the windy land area with a gross capacity factor (without losses) of 30% and greater at 100-m height above ground and the wind energy potential that could be possible from development of the “available” windy land area after exclusions. The “Installed Capacity” shows the potential megawatts (MW) of rated capacity that could be installed on the available windy land area, and the “Annual Generation” shows annual wind energy generation in gigawatt-hours (GWh) that could be produced from the installed capacity. AWS Truewind, LLC developed the wind resource data for windNavigator® (http://navigator.awstruewind.com) with a spatial resolution of 200 m. NREL produced the estimates of windy land area and windy energy potential, including filtering the estimates to exclude areas unlikely to be developed such as wilderness areas, parks, urban areas, and water features (see Wind Resource Exclusion Table for more detail). </t>
  </si>
  <si>
    <r>
      <t>Estimates of Windy</t>
    </r>
    <r>
      <rPr>
        <b/>
        <vertAlign val="superscript"/>
        <sz val="10"/>
        <color indexed="8"/>
        <rFont val="Arial"/>
        <family val="2"/>
      </rPr>
      <t>1</t>
    </r>
    <r>
      <rPr>
        <b/>
        <sz val="10"/>
        <color indexed="8"/>
        <rFont val="Arial"/>
        <family val="2"/>
      </rPr>
      <t xml:space="preserve"> Land Area and Wind Energy Potential by State for Areas &gt;= 35% Capacity Factor at 100m</t>
    </r>
  </si>
  <si>
    <t xml:space="preserve">These estimates show, for each of the 48 contiguous states and the entire United States, the windy land area with a gross capacity factor (without losses) of 35% and greater at 100-m height above ground and the wind energy potential that could be possible from development of the “available” windy land area after exclusions. The “Installed Capacity” shows the potential megawatts (MW) of rated capacity that could be installed on the available windy land area, and the “Annual Generation” shows annual wind energy generation in gigawatt-hours (GWh) that could be produced from the installed capacity. AWS Truewind, LLC developed the wind resource data for windNavigator® (http://navigator.awstruewind.com) with a spatial resolution of 200 m. NREL produced the estimates of windy land area and windy energy potential, including filtering the estimates to exclude areas unlikely to be developed such as wilderness areas, parks, urban areas, and water features (see Wind Resource Exclusion Table for more detail). </t>
  </si>
  <si>
    <r>
      <t>Estimates of Windy</t>
    </r>
    <r>
      <rPr>
        <b/>
        <vertAlign val="superscript"/>
        <sz val="10"/>
        <color indexed="8"/>
        <rFont val="Arial"/>
        <family val="2"/>
      </rPr>
      <t>1</t>
    </r>
    <r>
      <rPr>
        <b/>
        <sz val="10"/>
        <color indexed="8"/>
        <rFont val="Arial"/>
        <family val="2"/>
      </rPr>
      <t xml:space="preserve"> Land Area and Wind Energy Potential by State for Areas &gt;= 40% Capacity Factor at 100m</t>
    </r>
  </si>
  <si>
    <t xml:space="preserve">These estimates show, for each of the 48 contiguous states and the entire United States, the windy land area with a gross capacity factor (without losses) of 40% and greater at 100-m height above ground and the wind energy potential that could be possible from development of the “available” windy land area after exclusions. The “Installed Capacity” shows the potential megawatts (MW) of rated capacity that could be installed on the available windy land area, and the “Annual Generation” shows annual wind energy generation in gigawatt-hours (GWh) that could be produced from the installed capacity. AWS Truewind, LLC developed the wind resource data for windNavigator® (http://navigator.awstruewind.com) with a spatial resolution of 200 m. NREL produced the estimates of windy land area and windy energy potential, including filtering the estimates to exclude areas unlikely to be developed such as wilderness areas, parks, urban areas, and water features (see Wind Resource Exclusion Table for more detail). </t>
  </si>
</sst>
</file>

<file path=xl/styles.xml><?xml version="1.0" encoding="utf-8"?>
<styleSheet xmlns="http://schemas.openxmlformats.org/spreadsheetml/2006/main">
  <numFmts count="3">
    <numFmt numFmtId="164" formatCode="#,##0.0"/>
    <numFmt numFmtId="165" formatCode="0.0%"/>
    <numFmt numFmtId="166" formatCode="[$-409]mmmm\ d\,\ yyyy;@"/>
  </numFmts>
  <fonts count="33">
    <font>
      <sz val="11"/>
      <color theme="1"/>
      <name val="Calibri"/>
      <family val="2"/>
      <scheme val="minor"/>
    </font>
    <font>
      <sz val="11"/>
      <color indexed="8"/>
      <name val="Calibri"/>
      <family val="2"/>
    </font>
    <font>
      <b/>
      <sz val="11"/>
      <color indexed="8"/>
      <name val="Calibri"/>
      <family val="2"/>
    </font>
    <font>
      <vertAlign val="superscript"/>
      <sz val="11"/>
      <color indexed="8"/>
      <name val="Calibri"/>
      <family val="2"/>
    </font>
    <font>
      <sz val="10"/>
      <name val="Arial"/>
      <family val="2"/>
    </font>
    <font>
      <sz val="10"/>
      <name val="Arial"/>
      <family val="2"/>
    </font>
    <font>
      <b/>
      <sz val="10"/>
      <name val="Arial"/>
      <family val="2"/>
    </font>
    <font>
      <sz val="9"/>
      <name val="Arial"/>
      <family val="2"/>
    </font>
    <font>
      <sz val="8"/>
      <name val="Arial"/>
      <family val="2"/>
    </font>
    <font>
      <b/>
      <i/>
      <sz val="9"/>
      <name val="Arial"/>
      <family val="2"/>
    </font>
    <font>
      <i/>
      <sz val="9"/>
      <name val="Arial"/>
      <family val="2"/>
    </font>
    <font>
      <sz val="10"/>
      <color indexed="8"/>
      <name val="Arial"/>
      <family val="2"/>
    </font>
    <font>
      <b/>
      <sz val="10"/>
      <color indexed="8"/>
      <name val="Arial"/>
      <family val="2"/>
    </font>
    <font>
      <i/>
      <sz val="10"/>
      <color indexed="8"/>
      <name val="Arial"/>
      <family val="2"/>
    </font>
    <font>
      <i/>
      <sz val="11"/>
      <color indexed="8"/>
      <name val="Calibri"/>
      <family val="2"/>
    </font>
    <font>
      <b/>
      <vertAlign val="superscript"/>
      <sz val="10"/>
      <color indexed="8"/>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s>
  <fills count="33">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44">
    <xf numFmtId="0" fontId="0" fillId="0" borderId="0"/>
    <xf numFmtId="0" fontId="16" fillId="2" borderId="0" applyNumberFormat="0" applyBorder="0" applyAlignment="0" applyProtection="0"/>
    <xf numFmtId="0" fontId="16" fillId="3" borderId="0" applyNumberFormat="0" applyBorder="0" applyAlignment="0" applyProtection="0"/>
    <xf numFmtId="0" fontId="16" fillId="4" borderId="0" applyNumberFormat="0" applyBorder="0" applyAlignment="0" applyProtection="0"/>
    <xf numFmtId="0" fontId="16" fillId="5" borderId="0" applyNumberFormat="0" applyBorder="0" applyAlignment="0" applyProtection="0"/>
    <xf numFmtId="0" fontId="16" fillId="6" borderId="0" applyNumberFormat="0" applyBorder="0" applyAlignment="0" applyProtection="0"/>
    <xf numFmtId="0" fontId="16" fillId="7" borderId="0" applyNumberFormat="0" applyBorder="0" applyAlignment="0" applyProtection="0"/>
    <xf numFmtId="0" fontId="16" fillId="8" borderId="0" applyNumberFormat="0" applyBorder="0" applyAlignment="0" applyProtection="0"/>
    <xf numFmtId="0" fontId="16" fillId="9" borderId="0" applyNumberFormat="0" applyBorder="0" applyAlignment="0" applyProtection="0"/>
    <xf numFmtId="0" fontId="16" fillId="10" borderId="0" applyNumberFormat="0" applyBorder="0" applyAlignment="0" applyProtection="0"/>
    <xf numFmtId="0" fontId="16" fillId="11" borderId="0" applyNumberFormat="0" applyBorder="0" applyAlignment="0" applyProtection="0"/>
    <xf numFmtId="0" fontId="16" fillId="12" borderId="0" applyNumberFormat="0" applyBorder="0" applyAlignment="0" applyProtection="0"/>
    <xf numFmtId="0" fontId="16" fillId="13" borderId="0" applyNumberFormat="0" applyBorder="0" applyAlignment="0" applyProtection="0"/>
    <xf numFmtId="0" fontId="17" fillId="14" borderId="0" applyNumberFormat="0" applyBorder="0" applyAlignment="0" applyProtection="0"/>
    <xf numFmtId="0" fontId="17"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7" fillId="18" borderId="0" applyNumberFormat="0" applyBorder="0" applyAlignment="0" applyProtection="0"/>
    <xf numFmtId="0" fontId="17"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7" fillId="22" borderId="0" applyNumberFormat="0" applyBorder="0" applyAlignment="0" applyProtection="0"/>
    <xf numFmtId="0" fontId="17"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8" fillId="26" borderId="0" applyNumberFormat="0" applyBorder="0" applyAlignment="0" applyProtection="0"/>
    <xf numFmtId="0" fontId="19" fillId="27" borderId="11" applyNumberFormat="0" applyAlignment="0" applyProtection="0"/>
    <xf numFmtId="0" fontId="20" fillId="28" borderId="12" applyNumberFormat="0" applyAlignment="0" applyProtection="0"/>
    <xf numFmtId="0" fontId="21" fillId="0" borderId="0" applyNumberFormat="0" applyFill="0" applyBorder="0" applyAlignment="0" applyProtection="0"/>
    <xf numFmtId="0" fontId="22" fillId="29" borderId="0" applyNumberFormat="0" applyBorder="0" applyAlignment="0" applyProtection="0"/>
    <xf numFmtId="0" fontId="23" fillId="0" borderId="13" applyNumberFormat="0" applyFill="0" applyAlignment="0" applyProtection="0"/>
    <xf numFmtId="0" fontId="24" fillId="0" borderId="14" applyNumberFormat="0" applyFill="0" applyAlignment="0" applyProtection="0"/>
    <xf numFmtId="0" fontId="25" fillId="0" borderId="15" applyNumberFormat="0" applyFill="0" applyAlignment="0" applyProtection="0"/>
    <xf numFmtId="0" fontId="25" fillId="0" borderId="0" applyNumberFormat="0" applyFill="0" applyBorder="0" applyAlignment="0" applyProtection="0"/>
    <xf numFmtId="0" fontId="26" fillId="30" borderId="11" applyNumberFormat="0" applyAlignment="0" applyProtection="0"/>
    <xf numFmtId="0" fontId="27" fillId="0" borderId="16" applyNumberFormat="0" applyFill="0" applyAlignment="0" applyProtection="0"/>
    <xf numFmtId="0" fontId="28" fillId="31" borderId="0" applyNumberFormat="0" applyBorder="0" applyAlignment="0" applyProtection="0"/>
    <xf numFmtId="0" fontId="4" fillId="0" borderId="0"/>
    <xf numFmtId="0" fontId="1" fillId="32" borderId="17" applyNumberFormat="0" applyFont="0" applyAlignment="0" applyProtection="0"/>
    <xf numFmtId="0" fontId="6" fillId="0" borderId="1" applyFont="0" applyAlignment="0">
      <alignment horizontal="center"/>
    </xf>
    <xf numFmtId="0" fontId="29" fillId="27" borderId="18" applyNumberFormat="0" applyAlignment="0" applyProtection="0"/>
    <xf numFmtId="0" fontId="30" fillId="0" borderId="0" applyNumberFormat="0" applyFill="0" applyBorder="0" applyAlignment="0" applyProtection="0"/>
    <xf numFmtId="0" fontId="31" fillId="0" borderId="19" applyNumberFormat="0" applyFill="0" applyAlignment="0" applyProtection="0"/>
    <xf numFmtId="0" fontId="32" fillId="0" borderId="0" applyNumberFormat="0" applyFill="0" applyBorder="0" applyAlignment="0" applyProtection="0"/>
  </cellStyleXfs>
  <cellXfs count="58">
    <xf numFmtId="0" fontId="0" fillId="0" borderId="0" xfId="0"/>
    <xf numFmtId="164" fontId="0" fillId="0" borderId="0" xfId="0" applyNumberFormat="1"/>
    <xf numFmtId="0" fontId="0" fillId="0" borderId="0" xfId="0" applyAlignment="1">
      <alignment wrapText="1"/>
    </xf>
    <xf numFmtId="0" fontId="0" fillId="0" borderId="1" xfId="0" applyBorder="1"/>
    <xf numFmtId="164" fontId="0" fillId="0" borderId="1" xfId="0" applyNumberFormat="1" applyBorder="1"/>
    <xf numFmtId="10" fontId="0" fillId="0" borderId="1" xfId="0" applyNumberFormat="1" applyBorder="1"/>
    <xf numFmtId="165" fontId="0" fillId="0" borderId="1" xfId="0" applyNumberFormat="1" applyBorder="1" applyAlignment="1">
      <alignment horizontal="right"/>
    </xf>
    <xf numFmtId="3" fontId="0" fillId="0" borderId="1" xfId="0" applyNumberFormat="1" applyBorder="1"/>
    <xf numFmtId="165" fontId="0" fillId="0" borderId="1" xfId="0" applyNumberFormat="1" applyBorder="1"/>
    <xf numFmtId="164" fontId="0" fillId="0" borderId="2" xfId="0" applyNumberFormat="1" applyBorder="1"/>
    <xf numFmtId="10" fontId="0" fillId="0" borderId="2" xfId="0" applyNumberFormat="1" applyBorder="1"/>
    <xf numFmtId="165" fontId="0" fillId="0" borderId="2" xfId="0" applyNumberFormat="1" applyBorder="1" applyAlignment="1">
      <alignment horizontal="right"/>
    </xf>
    <xf numFmtId="3" fontId="0" fillId="0" borderId="2" xfId="0" applyNumberFormat="1" applyBorder="1"/>
    <xf numFmtId="0" fontId="0" fillId="0" borderId="3" xfId="0" applyBorder="1"/>
    <xf numFmtId="0" fontId="0" fillId="0" borderId="3" xfId="0" applyBorder="1" applyAlignment="1">
      <alignment horizontal="center" wrapText="1"/>
    </xf>
    <xf numFmtId="0" fontId="0" fillId="0" borderId="4" xfId="0" applyBorder="1" applyAlignment="1">
      <alignment horizontal="center" wrapText="1"/>
    </xf>
    <xf numFmtId="164" fontId="0" fillId="0" borderId="4" xfId="0" applyNumberFormat="1" applyBorder="1" applyAlignment="1">
      <alignment horizontal="center" wrapText="1"/>
    </xf>
    <xf numFmtId="164" fontId="0" fillId="0" borderId="5" xfId="0" applyNumberFormat="1" applyBorder="1"/>
    <xf numFmtId="164" fontId="0" fillId="0" borderId="6" xfId="0" applyNumberFormat="1" applyBorder="1"/>
    <xf numFmtId="3" fontId="0" fillId="0" borderId="6" xfId="0" applyNumberFormat="1" applyBorder="1"/>
    <xf numFmtId="0" fontId="0" fillId="0" borderId="7" xfId="0" applyBorder="1"/>
    <xf numFmtId="0" fontId="0" fillId="0" borderId="8" xfId="0" applyBorder="1"/>
    <xf numFmtId="0" fontId="4" fillId="0" borderId="0" xfId="37"/>
    <xf numFmtId="0" fontId="8" fillId="0" borderId="0" xfId="37" applyFont="1" applyAlignment="1">
      <alignment wrapText="1"/>
    </xf>
    <xf numFmtId="0" fontId="11" fillId="0" borderId="0" xfId="0" applyFont="1" applyAlignment="1">
      <alignment wrapText="1"/>
    </xf>
    <xf numFmtId="0" fontId="11" fillId="0" borderId="0" xfId="0" applyFont="1" applyAlignment="1"/>
    <xf numFmtId="164" fontId="11" fillId="0" borderId="0" xfId="0" applyNumberFormat="1" applyFont="1"/>
    <xf numFmtId="15" fontId="13" fillId="0" borderId="0" xfId="0" quotePrefix="1" applyNumberFormat="1" applyFont="1" applyAlignment="1">
      <alignment horizontal="center"/>
    </xf>
    <xf numFmtId="166" fontId="14" fillId="0" borderId="0" xfId="0" applyNumberFormat="1" applyFont="1" applyAlignment="1">
      <alignment horizontal="center" wrapText="1"/>
    </xf>
    <xf numFmtId="0" fontId="12" fillId="0" borderId="0" xfId="0" applyFont="1" applyAlignment="1">
      <alignment horizontal="center" wrapText="1"/>
    </xf>
    <xf numFmtId="0" fontId="0" fillId="0" borderId="0" xfId="0" applyAlignment="1">
      <alignment wrapText="1"/>
    </xf>
    <xf numFmtId="0" fontId="12" fillId="0" borderId="0" xfId="0" applyFont="1" applyAlignment="1">
      <alignment horizontal="center"/>
    </xf>
    <xf numFmtId="164" fontId="12" fillId="0" borderId="0" xfId="0" applyNumberFormat="1" applyFont="1" applyAlignment="1">
      <alignment horizontal="center"/>
    </xf>
    <xf numFmtId="0" fontId="11" fillId="0" borderId="0" xfId="0" applyFont="1" applyAlignment="1">
      <alignment horizontal="left" wrapText="1"/>
    </xf>
    <xf numFmtId="0" fontId="0" fillId="0" borderId="0" xfId="0"/>
    <xf numFmtId="15" fontId="12" fillId="0" borderId="0" xfId="0" applyNumberFormat="1" applyFont="1" applyAlignment="1">
      <alignment horizontal="center" wrapText="1"/>
    </xf>
    <xf numFmtId="0" fontId="2" fillId="0" borderId="0" xfId="0" applyFont="1" applyAlignment="1">
      <alignment wrapText="1"/>
    </xf>
    <xf numFmtId="0" fontId="0" fillId="0" borderId="3" xfId="0" applyBorder="1" applyAlignment="1">
      <alignment horizontal="center"/>
    </xf>
    <xf numFmtId="0" fontId="0" fillId="0" borderId="3" xfId="0" applyBorder="1" applyAlignment="1"/>
    <xf numFmtId="0" fontId="7" fillId="0" borderId="8" xfId="37" applyFont="1" applyBorder="1" applyAlignment="1">
      <alignment vertical="top" wrapText="1"/>
    </xf>
    <xf numFmtId="0" fontId="7" fillId="0" borderId="9" xfId="37" applyFont="1" applyBorder="1" applyAlignment="1">
      <alignment vertical="top" wrapText="1"/>
    </xf>
    <xf numFmtId="0" fontId="7" fillId="0" borderId="9" xfId="37" applyFont="1" applyBorder="1" applyAlignment="1">
      <alignment vertical="top"/>
    </xf>
    <xf numFmtId="0" fontId="7" fillId="0" borderId="10" xfId="37" applyFont="1" applyBorder="1" applyAlignment="1">
      <alignment vertical="top" wrapText="1"/>
    </xf>
    <xf numFmtId="0" fontId="5" fillId="0" borderId="0" xfId="37" applyFont="1" applyAlignment="1"/>
    <xf numFmtId="0" fontId="4" fillId="0" borderId="0" xfId="37" applyAlignment="1"/>
    <xf numFmtId="0" fontId="6" fillId="0" borderId="8" xfId="37" applyFont="1" applyBorder="1" applyAlignment="1"/>
    <xf numFmtId="0" fontId="4" fillId="0" borderId="9" xfId="37" applyBorder="1" applyAlignment="1"/>
    <xf numFmtId="0" fontId="4" fillId="0" borderId="10" xfId="37" applyBorder="1" applyAlignment="1"/>
    <xf numFmtId="0" fontId="9" fillId="0" borderId="8" xfId="37" applyFont="1" applyBorder="1" applyAlignment="1">
      <alignment horizontal="center"/>
    </xf>
    <xf numFmtId="0" fontId="4" fillId="0" borderId="9" xfId="37" applyBorder="1" applyAlignment="1">
      <alignment horizontal="center"/>
    </xf>
    <xf numFmtId="0" fontId="10" fillId="0" borderId="9" xfId="37" applyFont="1" applyBorder="1" applyAlignment="1"/>
    <xf numFmtId="0" fontId="7" fillId="0" borderId="9" xfId="37" applyFont="1" applyBorder="1" applyAlignment="1">
      <alignment wrapText="1"/>
    </xf>
    <xf numFmtId="0" fontId="7" fillId="0" borderId="10" xfId="37" applyFont="1" applyBorder="1" applyAlignment="1">
      <alignment wrapText="1"/>
    </xf>
    <xf numFmtId="0" fontId="7" fillId="0" borderId="9" xfId="37" applyFont="1" applyBorder="1" applyAlignment="1"/>
    <xf numFmtId="0" fontId="7" fillId="0" borderId="10" xfId="37" applyFont="1" applyBorder="1" applyAlignment="1"/>
    <xf numFmtId="0" fontId="7" fillId="0" borderId="0" xfId="37" applyFont="1" applyAlignment="1">
      <alignment vertical="top" wrapText="1"/>
    </xf>
    <xf numFmtId="0" fontId="7" fillId="0" borderId="0" xfId="37" applyFont="1" applyAlignment="1"/>
    <xf numFmtId="0" fontId="7" fillId="0" borderId="8" xfId="37" applyFont="1" applyBorder="1" applyAlignment="1"/>
  </cellXfs>
  <cellStyles count="44">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Input" xfId="34" builtinId="20" customBuiltin="1"/>
    <cellStyle name="Linked Cell" xfId="35" builtinId="24" customBuiltin="1"/>
    <cellStyle name="Neutral" xfId="36" builtinId="28" customBuiltin="1"/>
    <cellStyle name="Normal" xfId="0" builtinId="0"/>
    <cellStyle name="Normal 2" xfId="37"/>
    <cellStyle name="Note" xfId="38" builtinId="10" customBuiltin="1"/>
    <cellStyle name="Other" xfId="39"/>
    <cellStyle name="Output" xfId="40" builtinId="21" customBuiltin="1"/>
    <cellStyle name="Title" xfId="41" builtinId="15" customBuiltin="1"/>
    <cellStyle name="Total" xfId="42" builtinId="25" customBuiltin="1"/>
    <cellStyle name="Warning Text" xfId="43" builtinId="11" customBuiltin="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66675</xdr:colOff>
      <xdr:row>0</xdr:row>
      <xdr:rowOff>19050</xdr:rowOff>
    </xdr:from>
    <xdr:to>
      <xdr:col>1</xdr:col>
      <xdr:colOff>790575</xdr:colOff>
      <xdr:row>3</xdr:row>
      <xdr:rowOff>171450</xdr:rowOff>
    </xdr:to>
    <xdr:pic>
      <xdr:nvPicPr>
        <xdr:cNvPr id="1025" name="Picture 1" descr="http://thesource.nrel.gov/communications/images/nrel_logo_h_format_b_black.jpg"/>
        <xdr:cNvPicPr>
          <a:picLocks noChangeArrowheads="1"/>
        </xdr:cNvPicPr>
      </xdr:nvPicPr>
      <xdr:blipFill>
        <a:blip xmlns:r="http://schemas.openxmlformats.org/officeDocument/2006/relationships" r:embed="rId1" cstate="print"/>
        <a:srcRect/>
        <a:stretch>
          <a:fillRect/>
        </a:stretch>
      </xdr:blipFill>
      <xdr:spPr bwMode="auto">
        <a:xfrm>
          <a:off x="66675" y="19050"/>
          <a:ext cx="2190750" cy="723900"/>
        </a:xfrm>
        <a:prstGeom prst="rect">
          <a:avLst/>
        </a:prstGeom>
        <a:noFill/>
        <a:ln w="9525">
          <a:noFill/>
          <a:miter lim="800000"/>
          <a:headEnd/>
          <a:tailEnd/>
        </a:ln>
      </xdr:spPr>
    </xdr:pic>
    <xdr:clientData/>
  </xdr:twoCellAnchor>
  <xdr:twoCellAnchor editAs="oneCell">
    <xdr:from>
      <xdr:col>5</xdr:col>
      <xdr:colOff>390525</xdr:colOff>
      <xdr:row>0</xdr:row>
      <xdr:rowOff>0</xdr:rowOff>
    </xdr:from>
    <xdr:to>
      <xdr:col>8</xdr:col>
      <xdr:colOff>742950</xdr:colOff>
      <xdr:row>3</xdr:row>
      <xdr:rowOff>9525</xdr:rowOff>
    </xdr:to>
    <xdr:pic>
      <xdr:nvPicPr>
        <xdr:cNvPr id="1026" name="Picture 2" descr="AWSTruewindRGB125x45.tif"/>
        <xdr:cNvPicPr>
          <a:picLocks noChangeAspect="1"/>
        </xdr:cNvPicPr>
      </xdr:nvPicPr>
      <xdr:blipFill>
        <a:blip xmlns:r="http://schemas.openxmlformats.org/officeDocument/2006/relationships" r:embed="rId2" cstate="print"/>
        <a:srcRect l="435"/>
        <a:stretch>
          <a:fillRect/>
        </a:stretch>
      </xdr:blipFill>
      <xdr:spPr bwMode="auto">
        <a:xfrm>
          <a:off x="5629275" y="0"/>
          <a:ext cx="2114550" cy="581025"/>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66675</xdr:colOff>
      <xdr:row>0</xdr:row>
      <xdr:rowOff>19050</xdr:rowOff>
    </xdr:from>
    <xdr:to>
      <xdr:col>1</xdr:col>
      <xdr:colOff>790575</xdr:colOff>
      <xdr:row>3</xdr:row>
      <xdr:rowOff>171450</xdr:rowOff>
    </xdr:to>
    <xdr:pic>
      <xdr:nvPicPr>
        <xdr:cNvPr id="2049" name="Picture 1" descr="http://thesource.nrel.gov/communications/images/nrel_logo_h_format_b_black.jpg"/>
        <xdr:cNvPicPr>
          <a:picLocks noChangeArrowheads="1"/>
        </xdr:cNvPicPr>
      </xdr:nvPicPr>
      <xdr:blipFill>
        <a:blip xmlns:r="http://schemas.openxmlformats.org/officeDocument/2006/relationships" r:embed="rId1" cstate="print"/>
        <a:srcRect/>
        <a:stretch>
          <a:fillRect/>
        </a:stretch>
      </xdr:blipFill>
      <xdr:spPr bwMode="auto">
        <a:xfrm>
          <a:off x="66675" y="19050"/>
          <a:ext cx="2190750" cy="723900"/>
        </a:xfrm>
        <a:prstGeom prst="rect">
          <a:avLst/>
        </a:prstGeom>
        <a:noFill/>
        <a:ln w="9525">
          <a:noFill/>
          <a:miter lim="800000"/>
          <a:headEnd/>
          <a:tailEnd/>
        </a:ln>
      </xdr:spPr>
    </xdr:pic>
    <xdr:clientData/>
  </xdr:twoCellAnchor>
  <xdr:twoCellAnchor editAs="oneCell">
    <xdr:from>
      <xdr:col>5</xdr:col>
      <xdr:colOff>390525</xdr:colOff>
      <xdr:row>0</xdr:row>
      <xdr:rowOff>0</xdr:rowOff>
    </xdr:from>
    <xdr:to>
      <xdr:col>8</xdr:col>
      <xdr:colOff>742950</xdr:colOff>
      <xdr:row>3</xdr:row>
      <xdr:rowOff>9525</xdr:rowOff>
    </xdr:to>
    <xdr:pic>
      <xdr:nvPicPr>
        <xdr:cNvPr id="2050" name="Picture 2" descr="AWSTruewindRGB125x45.tif"/>
        <xdr:cNvPicPr>
          <a:picLocks noChangeAspect="1"/>
        </xdr:cNvPicPr>
      </xdr:nvPicPr>
      <xdr:blipFill>
        <a:blip xmlns:r="http://schemas.openxmlformats.org/officeDocument/2006/relationships" r:embed="rId2" cstate="print"/>
        <a:srcRect l="435"/>
        <a:stretch>
          <a:fillRect/>
        </a:stretch>
      </xdr:blipFill>
      <xdr:spPr bwMode="auto">
        <a:xfrm>
          <a:off x="5629275" y="0"/>
          <a:ext cx="2114550" cy="581025"/>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66675</xdr:colOff>
      <xdr:row>0</xdr:row>
      <xdr:rowOff>19050</xdr:rowOff>
    </xdr:from>
    <xdr:to>
      <xdr:col>1</xdr:col>
      <xdr:colOff>790575</xdr:colOff>
      <xdr:row>3</xdr:row>
      <xdr:rowOff>171450</xdr:rowOff>
    </xdr:to>
    <xdr:pic>
      <xdr:nvPicPr>
        <xdr:cNvPr id="3073" name="Picture 1" descr="http://thesource.nrel.gov/communications/images/nrel_logo_h_format_b_black.jpg"/>
        <xdr:cNvPicPr>
          <a:picLocks noChangeArrowheads="1"/>
        </xdr:cNvPicPr>
      </xdr:nvPicPr>
      <xdr:blipFill>
        <a:blip xmlns:r="http://schemas.openxmlformats.org/officeDocument/2006/relationships" r:embed="rId1" cstate="print"/>
        <a:srcRect/>
        <a:stretch>
          <a:fillRect/>
        </a:stretch>
      </xdr:blipFill>
      <xdr:spPr bwMode="auto">
        <a:xfrm>
          <a:off x="66675" y="19050"/>
          <a:ext cx="2190750" cy="723900"/>
        </a:xfrm>
        <a:prstGeom prst="rect">
          <a:avLst/>
        </a:prstGeom>
        <a:noFill/>
        <a:ln w="9525">
          <a:noFill/>
          <a:miter lim="800000"/>
          <a:headEnd/>
          <a:tailEnd/>
        </a:ln>
      </xdr:spPr>
    </xdr:pic>
    <xdr:clientData/>
  </xdr:twoCellAnchor>
  <xdr:twoCellAnchor editAs="oneCell">
    <xdr:from>
      <xdr:col>5</xdr:col>
      <xdr:colOff>390525</xdr:colOff>
      <xdr:row>0</xdr:row>
      <xdr:rowOff>0</xdr:rowOff>
    </xdr:from>
    <xdr:to>
      <xdr:col>8</xdr:col>
      <xdr:colOff>742950</xdr:colOff>
      <xdr:row>3</xdr:row>
      <xdr:rowOff>9525</xdr:rowOff>
    </xdr:to>
    <xdr:pic>
      <xdr:nvPicPr>
        <xdr:cNvPr id="3074" name="Picture 2" descr="AWSTruewindRGB125x45.tif"/>
        <xdr:cNvPicPr>
          <a:picLocks noChangeAspect="1"/>
        </xdr:cNvPicPr>
      </xdr:nvPicPr>
      <xdr:blipFill>
        <a:blip xmlns:r="http://schemas.openxmlformats.org/officeDocument/2006/relationships" r:embed="rId2" cstate="print"/>
        <a:srcRect l="435"/>
        <a:stretch>
          <a:fillRect/>
        </a:stretch>
      </xdr:blipFill>
      <xdr:spPr bwMode="auto">
        <a:xfrm>
          <a:off x="5629275" y="0"/>
          <a:ext cx="2114550" cy="581025"/>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66675</xdr:colOff>
      <xdr:row>0</xdr:row>
      <xdr:rowOff>19050</xdr:rowOff>
    </xdr:from>
    <xdr:to>
      <xdr:col>1</xdr:col>
      <xdr:colOff>790575</xdr:colOff>
      <xdr:row>3</xdr:row>
      <xdr:rowOff>171450</xdr:rowOff>
    </xdr:to>
    <xdr:pic>
      <xdr:nvPicPr>
        <xdr:cNvPr id="4097" name="Picture 1" descr="http://thesource.nrel.gov/communications/images/nrel_logo_h_format_b_black.jpg"/>
        <xdr:cNvPicPr>
          <a:picLocks noChangeArrowheads="1"/>
        </xdr:cNvPicPr>
      </xdr:nvPicPr>
      <xdr:blipFill>
        <a:blip xmlns:r="http://schemas.openxmlformats.org/officeDocument/2006/relationships" r:embed="rId1" cstate="print"/>
        <a:srcRect/>
        <a:stretch>
          <a:fillRect/>
        </a:stretch>
      </xdr:blipFill>
      <xdr:spPr bwMode="auto">
        <a:xfrm>
          <a:off x="66675" y="19050"/>
          <a:ext cx="2190750" cy="723900"/>
        </a:xfrm>
        <a:prstGeom prst="rect">
          <a:avLst/>
        </a:prstGeom>
        <a:noFill/>
        <a:ln w="9525">
          <a:noFill/>
          <a:miter lim="800000"/>
          <a:headEnd/>
          <a:tailEnd/>
        </a:ln>
      </xdr:spPr>
    </xdr:pic>
    <xdr:clientData/>
  </xdr:twoCellAnchor>
  <xdr:twoCellAnchor editAs="oneCell">
    <xdr:from>
      <xdr:col>5</xdr:col>
      <xdr:colOff>390525</xdr:colOff>
      <xdr:row>0</xdr:row>
      <xdr:rowOff>0</xdr:rowOff>
    </xdr:from>
    <xdr:to>
      <xdr:col>8</xdr:col>
      <xdr:colOff>742950</xdr:colOff>
      <xdr:row>3</xdr:row>
      <xdr:rowOff>9525</xdr:rowOff>
    </xdr:to>
    <xdr:pic>
      <xdr:nvPicPr>
        <xdr:cNvPr id="4098" name="Picture 2" descr="AWSTruewindRGB125x45.tif"/>
        <xdr:cNvPicPr>
          <a:picLocks noChangeAspect="1"/>
        </xdr:cNvPicPr>
      </xdr:nvPicPr>
      <xdr:blipFill>
        <a:blip xmlns:r="http://schemas.openxmlformats.org/officeDocument/2006/relationships" r:embed="rId2" cstate="print"/>
        <a:srcRect l="435"/>
        <a:stretch>
          <a:fillRect/>
        </a:stretch>
      </xdr:blipFill>
      <xdr:spPr bwMode="auto">
        <a:xfrm>
          <a:off x="5629275" y="0"/>
          <a:ext cx="2114550" cy="581025"/>
        </a:xfrm>
        <a:prstGeom prst="rect">
          <a:avLst/>
        </a:prstGeom>
        <a:noFill/>
        <a:ln w="9525">
          <a:noFill/>
          <a:miter lim="800000"/>
          <a:headEnd/>
          <a:tailEnd/>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66675</xdr:colOff>
      <xdr:row>0</xdr:row>
      <xdr:rowOff>19050</xdr:rowOff>
    </xdr:from>
    <xdr:to>
      <xdr:col>1</xdr:col>
      <xdr:colOff>790575</xdr:colOff>
      <xdr:row>3</xdr:row>
      <xdr:rowOff>171450</xdr:rowOff>
    </xdr:to>
    <xdr:pic>
      <xdr:nvPicPr>
        <xdr:cNvPr id="5121" name="Picture 1" descr="http://thesource.nrel.gov/communications/images/nrel_logo_h_format_b_black.jpg"/>
        <xdr:cNvPicPr>
          <a:picLocks noChangeArrowheads="1"/>
        </xdr:cNvPicPr>
      </xdr:nvPicPr>
      <xdr:blipFill>
        <a:blip xmlns:r="http://schemas.openxmlformats.org/officeDocument/2006/relationships" r:embed="rId1" cstate="print"/>
        <a:srcRect/>
        <a:stretch>
          <a:fillRect/>
        </a:stretch>
      </xdr:blipFill>
      <xdr:spPr bwMode="auto">
        <a:xfrm>
          <a:off x="66675" y="19050"/>
          <a:ext cx="2190750" cy="723900"/>
        </a:xfrm>
        <a:prstGeom prst="rect">
          <a:avLst/>
        </a:prstGeom>
        <a:noFill/>
        <a:ln w="9525">
          <a:noFill/>
          <a:miter lim="800000"/>
          <a:headEnd/>
          <a:tailEnd/>
        </a:ln>
      </xdr:spPr>
    </xdr:pic>
    <xdr:clientData/>
  </xdr:twoCellAnchor>
  <xdr:twoCellAnchor editAs="oneCell">
    <xdr:from>
      <xdr:col>5</xdr:col>
      <xdr:colOff>390525</xdr:colOff>
      <xdr:row>0</xdr:row>
      <xdr:rowOff>0</xdr:rowOff>
    </xdr:from>
    <xdr:to>
      <xdr:col>8</xdr:col>
      <xdr:colOff>742950</xdr:colOff>
      <xdr:row>3</xdr:row>
      <xdr:rowOff>9525</xdr:rowOff>
    </xdr:to>
    <xdr:pic>
      <xdr:nvPicPr>
        <xdr:cNvPr id="5122" name="Picture 2" descr="AWSTruewindRGB125x45.tif"/>
        <xdr:cNvPicPr>
          <a:picLocks noChangeAspect="1"/>
        </xdr:cNvPicPr>
      </xdr:nvPicPr>
      <xdr:blipFill>
        <a:blip xmlns:r="http://schemas.openxmlformats.org/officeDocument/2006/relationships" r:embed="rId2" cstate="print"/>
        <a:srcRect l="435"/>
        <a:stretch>
          <a:fillRect/>
        </a:stretch>
      </xdr:blipFill>
      <xdr:spPr bwMode="auto">
        <a:xfrm>
          <a:off x="5629275" y="0"/>
          <a:ext cx="2114550" cy="581025"/>
        </a:xfrm>
        <a:prstGeom prst="rect">
          <a:avLst/>
        </a:prstGeom>
        <a:noFill/>
        <a:ln w="9525">
          <a:noFill/>
          <a:miter lim="800000"/>
          <a:headEnd/>
          <a:tailEnd/>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66675</xdr:colOff>
      <xdr:row>0</xdr:row>
      <xdr:rowOff>19050</xdr:rowOff>
    </xdr:from>
    <xdr:to>
      <xdr:col>1</xdr:col>
      <xdr:colOff>790575</xdr:colOff>
      <xdr:row>3</xdr:row>
      <xdr:rowOff>171450</xdr:rowOff>
    </xdr:to>
    <xdr:pic>
      <xdr:nvPicPr>
        <xdr:cNvPr id="6145" name="Picture 1" descr="http://thesource.nrel.gov/communications/images/nrel_logo_h_format_b_black.jpg"/>
        <xdr:cNvPicPr>
          <a:picLocks noChangeArrowheads="1"/>
        </xdr:cNvPicPr>
      </xdr:nvPicPr>
      <xdr:blipFill>
        <a:blip xmlns:r="http://schemas.openxmlformats.org/officeDocument/2006/relationships" r:embed="rId1" cstate="print"/>
        <a:srcRect/>
        <a:stretch>
          <a:fillRect/>
        </a:stretch>
      </xdr:blipFill>
      <xdr:spPr bwMode="auto">
        <a:xfrm>
          <a:off x="66675" y="19050"/>
          <a:ext cx="2190750" cy="723900"/>
        </a:xfrm>
        <a:prstGeom prst="rect">
          <a:avLst/>
        </a:prstGeom>
        <a:noFill/>
        <a:ln w="9525">
          <a:noFill/>
          <a:miter lim="800000"/>
          <a:headEnd/>
          <a:tailEnd/>
        </a:ln>
      </xdr:spPr>
    </xdr:pic>
    <xdr:clientData/>
  </xdr:twoCellAnchor>
  <xdr:twoCellAnchor editAs="oneCell">
    <xdr:from>
      <xdr:col>5</xdr:col>
      <xdr:colOff>390525</xdr:colOff>
      <xdr:row>0</xdr:row>
      <xdr:rowOff>0</xdr:rowOff>
    </xdr:from>
    <xdr:to>
      <xdr:col>8</xdr:col>
      <xdr:colOff>742950</xdr:colOff>
      <xdr:row>3</xdr:row>
      <xdr:rowOff>9525</xdr:rowOff>
    </xdr:to>
    <xdr:pic>
      <xdr:nvPicPr>
        <xdr:cNvPr id="6146" name="Picture 2" descr="AWSTruewindRGB125x45.tif"/>
        <xdr:cNvPicPr>
          <a:picLocks noChangeAspect="1"/>
        </xdr:cNvPicPr>
      </xdr:nvPicPr>
      <xdr:blipFill>
        <a:blip xmlns:r="http://schemas.openxmlformats.org/officeDocument/2006/relationships" r:embed="rId2" cstate="print"/>
        <a:srcRect l="435"/>
        <a:stretch>
          <a:fillRect/>
        </a:stretch>
      </xdr:blipFill>
      <xdr:spPr bwMode="auto">
        <a:xfrm>
          <a:off x="5629275" y="0"/>
          <a:ext cx="2114550" cy="58102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dimension ref="A1:M69"/>
  <sheetViews>
    <sheetView tabSelected="1" workbookViewId="0">
      <selection activeCell="M26" sqref="M26"/>
    </sheetView>
  </sheetViews>
  <sheetFormatPr defaultRowHeight="15"/>
  <cols>
    <col min="1" max="1" width="22" customWidth="1"/>
    <col min="2" max="2" width="16.28515625" bestFit="1" customWidth="1"/>
    <col min="3" max="5" width="13.42578125" customWidth="1"/>
    <col min="6" max="6" width="12.7109375" customWidth="1"/>
    <col min="7" max="7" width="3.28515625" customWidth="1"/>
    <col min="8" max="8" width="10.42578125" style="1" customWidth="1"/>
    <col min="9" max="9" width="12" customWidth="1"/>
  </cols>
  <sheetData>
    <row r="1" spans="1:13">
      <c r="A1" s="24"/>
      <c r="B1" s="24"/>
      <c r="C1" s="35" t="s">
        <v>97</v>
      </c>
      <c r="D1" s="36"/>
      <c r="E1" s="36"/>
      <c r="F1" s="25"/>
      <c r="G1" s="25"/>
      <c r="H1" s="25"/>
      <c r="I1" s="25"/>
      <c r="J1" s="25"/>
      <c r="K1" s="26"/>
      <c r="L1" s="26"/>
      <c r="M1" s="26"/>
    </row>
    <row r="2" spans="1:13">
      <c r="A2" s="24"/>
      <c r="B2" s="24"/>
      <c r="C2" s="36"/>
      <c r="D2" s="36"/>
      <c r="E2" s="36"/>
      <c r="F2" s="29"/>
      <c r="G2" s="29"/>
      <c r="H2" s="29"/>
      <c r="I2" s="25"/>
      <c r="J2" s="25"/>
      <c r="K2" s="26"/>
      <c r="L2" s="26"/>
      <c r="M2" s="26"/>
    </row>
    <row r="3" spans="1:13">
      <c r="A3" s="24"/>
      <c r="B3" s="24"/>
      <c r="C3" s="36"/>
      <c r="D3" s="36"/>
      <c r="E3" s="36"/>
      <c r="F3" s="28"/>
      <c r="G3" s="28"/>
      <c r="H3" s="28"/>
      <c r="I3" s="25"/>
      <c r="J3" s="25"/>
      <c r="K3" s="26"/>
      <c r="L3" s="26"/>
      <c r="M3" s="26"/>
    </row>
    <row r="4" spans="1:13">
      <c r="A4" s="24"/>
      <c r="B4" s="24"/>
      <c r="C4" s="25"/>
      <c r="D4" s="27" t="s">
        <v>89</v>
      </c>
      <c r="E4" s="25"/>
      <c r="F4" s="25"/>
      <c r="G4" s="25"/>
      <c r="H4" s="25"/>
      <c r="I4" s="25"/>
      <c r="J4" s="25"/>
      <c r="K4" s="26"/>
      <c r="L4" s="26"/>
      <c r="M4" s="26"/>
    </row>
    <row r="5" spans="1:13" ht="6" customHeight="1">
      <c r="A5" s="31"/>
      <c r="B5" s="31"/>
      <c r="C5" s="31"/>
      <c r="D5" s="31"/>
      <c r="E5" s="31"/>
      <c r="F5" s="31"/>
      <c r="G5" s="31"/>
      <c r="H5" s="32"/>
      <c r="I5" s="31"/>
    </row>
    <row r="6" spans="1:13" ht="15" customHeight="1">
      <c r="A6" s="33" t="s">
        <v>98</v>
      </c>
      <c r="B6" s="34"/>
      <c r="C6" s="34"/>
      <c r="D6" s="34"/>
      <c r="E6" s="34"/>
      <c r="F6" s="34"/>
      <c r="G6" s="34"/>
      <c r="H6" s="34"/>
      <c r="I6" s="34"/>
    </row>
    <row r="7" spans="1:13" ht="15" customHeight="1">
      <c r="A7" s="34"/>
      <c r="B7" s="34"/>
      <c r="C7" s="34"/>
      <c r="D7" s="34"/>
      <c r="E7" s="34"/>
      <c r="F7" s="34"/>
      <c r="G7" s="34"/>
      <c r="H7" s="34"/>
      <c r="I7" s="34"/>
    </row>
    <row r="8" spans="1:13" ht="15" customHeight="1">
      <c r="A8" s="34"/>
      <c r="B8" s="34"/>
      <c r="C8" s="34"/>
      <c r="D8" s="34"/>
      <c r="E8" s="34"/>
      <c r="F8" s="34"/>
      <c r="G8" s="34"/>
      <c r="H8" s="34"/>
      <c r="I8" s="34"/>
    </row>
    <row r="9" spans="1:13" ht="15" customHeight="1">
      <c r="A9" s="34"/>
      <c r="B9" s="34"/>
      <c r="C9" s="34"/>
      <c r="D9" s="34"/>
      <c r="E9" s="34"/>
      <c r="F9" s="34"/>
      <c r="G9" s="34"/>
      <c r="H9" s="34"/>
      <c r="I9" s="34"/>
    </row>
    <row r="10" spans="1:13" ht="15" customHeight="1">
      <c r="A10" s="34"/>
      <c r="B10" s="34"/>
      <c r="C10" s="34"/>
      <c r="D10" s="34"/>
      <c r="E10" s="34"/>
      <c r="F10" s="34"/>
      <c r="G10" s="34"/>
      <c r="H10" s="34"/>
      <c r="I10" s="34"/>
    </row>
    <row r="11" spans="1:13" ht="15" customHeight="1">
      <c r="A11" s="34"/>
      <c r="B11" s="34"/>
      <c r="C11" s="34"/>
      <c r="D11" s="34"/>
      <c r="E11" s="34"/>
      <c r="F11" s="34"/>
      <c r="G11" s="34"/>
      <c r="H11" s="34"/>
      <c r="I11" s="34"/>
    </row>
    <row r="12" spans="1:13" ht="15" customHeight="1">
      <c r="A12" s="34"/>
      <c r="B12" s="34"/>
      <c r="C12" s="34"/>
      <c r="D12" s="34"/>
      <c r="E12" s="34"/>
      <c r="F12" s="34"/>
      <c r="G12" s="34"/>
      <c r="H12" s="34"/>
      <c r="I12" s="34"/>
    </row>
    <row r="13" spans="1:13" ht="6" customHeight="1"/>
    <row r="14" spans="1:13" ht="15.75" thickBot="1">
      <c r="A14" s="3"/>
      <c r="B14" s="37" t="s">
        <v>52</v>
      </c>
      <c r="C14" s="37"/>
      <c r="D14" s="37"/>
      <c r="E14" s="37"/>
      <c r="F14" s="37"/>
      <c r="G14" s="3"/>
      <c r="H14" s="38" t="s">
        <v>56</v>
      </c>
      <c r="I14" s="38"/>
    </row>
    <row r="15" spans="1:13" s="2" customFormat="1" ht="48" thickBot="1">
      <c r="A15" s="13" t="s">
        <v>50</v>
      </c>
      <c r="B15" s="15" t="s">
        <v>51</v>
      </c>
      <c r="C15" s="15" t="s">
        <v>84</v>
      </c>
      <c r="D15" s="15" t="s">
        <v>53</v>
      </c>
      <c r="E15" s="15" t="s">
        <v>54</v>
      </c>
      <c r="F15" s="15" t="s">
        <v>55</v>
      </c>
      <c r="G15" s="14"/>
      <c r="H15" s="16" t="s">
        <v>85</v>
      </c>
      <c r="I15" s="15" t="s">
        <v>57</v>
      </c>
    </row>
    <row r="16" spans="1:13">
      <c r="A16" s="20" t="s">
        <v>24</v>
      </c>
      <c r="B16" s="17">
        <v>80.36</v>
      </c>
      <c r="C16" s="9">
        <f>B16-D16</f>
        <v>56.72</v>
      </c>
      <c r="D16" s="9">
        <v>23.64</v>
      </c>
      <c r="E16" s="10">
        <v>1.7686450652558208E-4</v>
      </c>
      <c r="F16" s="11">
        <v>0.70582379293180686</v>
      </c>
      <c r="G16" s="9"/>
      <c r="H16" s="9">
        <f>D16*5</f>
        <v>118.2</v>
      </c>
      <c r="I16" s="12">
        <v>333.03399999999999</v>
      </c>
    </row>
    <row r="17" spans="1:9">
      <c r="A17" s="21" t="s">
        <v>8</v>
      </c>
      <c r="B17" s="18">
        <v>4544.96</v>
      </c>
      <c r="C17" s="4">
        <f t="shared" ref="C17:C63" si="0">B17-D17</f>
        <v>2364.14</v>
      </c>
      <c r="D17" s="4">
        <v>2180.8200000000002</v>
      </c>
      <c r="E17" s="5">
        <v>7.3866427637171222E-3</v>
      </c>
      <c r="F17" s="6">
        <v>0.52016739421249025</v>
      </c>
      <c r="G17" s="4"/>
      <c r="H17" s="4">
        <f t="shared" ref="H17:H63" si="1">D17*5</f>
        <v>10904.1</v>
      </c>
      <c r="I17" s="7">
        <v>30616</v>
      </c>
    </row>
    <row r="18" spans="1:9">
      <c r="A18" s="21" t="s">
        <v>18</v>
      </c>
      <c r="B18" s="18">
        <v>4663.2400000000007</v>
      </c>
      <c r="C18" s="4">
        <f t="shared" si="0"/>
        <v>2823.1800000000007</v>
      </c>
      <c r="D18" s="4">
        <v>1840.06</v>
      </c>
      <c r="E18" s="5">
        <v>1.3359363882685375E-2</v>
      </c>
      <c r="F18" s="6">
        <v>0.60541168801091094</v>
      </c>
      <c r="G18" s="4"/>
      <c r="H18" s="4">
        <f t="shared" si="1"/>
        <v>9200.2999999999993</v>
      </c>
      <c r="I18" s="7">
        <v>26906.400000000001</v>
      </c>
    </row>
    <row r="19" spans="1:9">
      <c r="A19" s="21" t="s">
        <v>5</v>
      </c>
      <c r="B19" s="18">
        <v>26901.279999999999</v>
      </c>
      <c r="C19" s="4">
        <f t="shared" si="0"/>
        <v>20079.239999999998</v>
      </c>
      <c r="D19" s="4">
        <v>6822.0400000000009</v>
      </c>
      <c r="E19" s="5">
        <v>1.666718461190559E-2</v>
      </c>
      <c r="F19" s="6">
        <v>0.74640463204724827</v>
      </c>
      <c r="G19" s="4"/>
      <c r="H19" s="4">
        <f t="shared" si="1"/>
        <v>34110.200000000004</v>
      </c>
      <c r="I19" s="7">
        <v>105646</v>
      </c>
    </row>
    <row r="20" spans="1:9">
      <c r="A20" s="21" t="s">
        <v>12</v>
      </c>
      <c r="B20" s="18">
        <v>95830.359999999986</v>
      </c>
      <c r="C20" s="4">
        <f t="shared" si="0"/>
        <v>18386.459999999992</v>
      </c>
      <c r="D20" s="4">
        <v>77443.899999999994</v>
      </c>
      <c r="E20" s="5">
        <v>0.28725337290583391</v>
      </c>
      <c r="F20" s="6">
        <v>0.19186466585328485</v>
      </c>
      <c r="G20" s="4"/>
      <c r="H20" s="4">
        <f t="shared" si="1"/>
        <v>387219.5</v>
      </c>
      <c r="I20" s="7">
        <v>1288490</v>
      </c>
    </row>
    <row r="21" spans="1:9">
      <c r="A21" s="21" t="s">
        <v>43</v>
      </c>
      <c r="B21" s="18">
        <v>31.36</v>
      </c>
      <c r="C21" s="4">
        <f t="shared" si="0"/>
        <v>26.06</v>
      </c>
      <c r="D21" s="4">
        <v>5.3</v>
      </c>
      <c r="E21" s="5">
        <v>4.136514338875741E-4</v>
      </c>
      <c r="F21" s="6">
        <v>0.83099489795918369</v>
      </c>
      <c r="G21" s="4"/>
      <c r="H21" s="4">
        <f t="shared" si="1"/>
        <v>26.5</v>
      </c>
      <c r="I21" s="7">
        <v>72.887</v>
      </c>
    </row>
    <row r="22" spans="1:9">
      <c r="A22" s="21" t="s">
        <v>38</v>
      </c>
      <c r="B22" s="18">
        <v>36.56</v>
      </c>
      <c r="C22" s="4">
        <f t="shared" si="0"/>
        <v>34.660000000000004</v>
      </c>
      <c r="D22" s="4">
        <v>1.9</v>
      </c>
      <c r="E22" s="5">
        <v>3.7396863387289793E-4</v>
      </c>
      <c r="F22" s="6">
        <v>0.94803063457330417</v>
      </c>
      <c r="G22" s="4"/>
      <c r="H22" s="4">
        <f t="shared" si="1"/>
        <v>9.5</v>
      </c>
      <c r="I22" s="7">
        <v>25.573</v>
      </c>
    </row>
    <row r="23" spans="1:9">
      <c r="A23" s="21" t="s">
        <v>22</v>
      </c>
      <c r="B23" s="18">
        <v>9.56</v>
      </c>
      <c r="C23" s="4">
        <f t="shared" si="0"/>
        <v>9.48</v>
      </c>
      <c r="D23" s="4">
        <v>0.08</v>
      </c>
      <c r="E23" s="5">
        <v>5.4815635831227043E-7</v>
      </c>
      <c r="F23" s="6">
        <v>0.99163179916317989</v>
      </c>
      <c r="G23" s="4"/>
      <c r="H23" s="4">
        <f t="shared" si="1"/>
        <v>0.4</v>
      </c>
      <c r="I23" s="7">
        <v>1.125</v>
      </c>
    </row>
    <row r="24" spans="1:9">
      <c r="A24" s="21" t="s">
        <v>26</v>
      </c>
      <c r="B24" s="18">
        <v>281.27999999999997</v>
      </c>
      <c r="C24" s="4">
        <f t="shared" si="0"/>
        <v>255.25999999999996</v>
      </c>
      <c r="D24" s="4">
        <v>26.02</v>
      </c>
      <c r="E24" s="5">
        <v>1.708279443528956E-4</v>
      </c>
      <c r="F24" s="6">
        <v>0.90749431171786121</v>
      </c>
      <c r="G24" s="4"/>
      <c r="H24" s="4">
        <f t="shared" si="1"/>
        <v>130.1</v>
      </c>
      <c r="I24" s="7">
        <v>379.55</v>
      </c>
    </row>
    <row r="25" spans="1:9">
      <c r="A25" s="21" t="s">
        <v>0</v>
      </c>
      <c r="B25" s="18">
        <v>13420.4</v>
      </c>
      <c r="C25" s="4">
        <f t="shared" si="0"/>
        <v>9805.2800000000007</v>
      </c>
      <c r="D25" s="4">
        <v>3615.1199999999994</v>
      </c>
      <c r="E25" s="5">
        <v>1.6702534727644526E-2</v>
      </c>
      <c r="F25" s="6">
        <v>0.73062501862835694</v>
      </c>
      <c r="G25" s="4"/>
      <c r="H25" s="4">
        <f t="shared" si="1"/>
        <v>18075.599999999999</v>
      </c>
      <c r="I25" s="7">
        <v>52118.1</v>
      </c>
    </row>
    <row r="26" spans="1:9">
      <c r="A26" s="21" t="s">
        <v>32</v>
      </c>
      <c r="B26" s="18">
        <v>70763.56</v>
      </c>
      <c r="C26" s="4">
        <f t="shared" si="0"/>
        <v>20787.140000000007</v>
      </c>
      <c r="D26" s="4">
        <v>49976.419999999991</v>
      </c>
      <c r="E26" s="5">
        <v>0.34248487215860413</v>
      </c>
      <c r="F26" s="6">
        <v>0.29375486479199192</v>
      </c>
      <c r="G26" s="4"/>
      <c r="H26" s="4">
        <f t="shared" si="1"/>
        <v>249882.09999999995</v>
      </c>
      <c r="I26" s="7">
        <v>763529</v>
      </c>
    </row>
    <row r="27" spans="1:9">
      <c r="A27" s="21" t="s">
        <v>28</v>
      </c>
      <c r="B27" s="18">
        <v>46255.24</v>
      </c>
      <c r="C27" s="4">
        <f t="shared" si="0"/>
        <v>16609.740000000002</v>
      </c>
      <c r="D27" s="4">
        <v>29645.499999999996</v>
      </c>
      <c r="E27" s="5">
        <v>0.31633892607280251</v>
      </c>
      <c r="F27" s="6">
        <v>0.3590888297196167</v>
      </c>
      <c r="G27" s="4"/>
      <c r="H27" s="4">
        <f t="shared" si="1"/>
        <v>148227.49999999997</v>
      </c>
      <c r="I27" s="7">
        <v>443912</v>
      </c>
    </row>
    <row r="28" spans="1:9">
      <c r="A28" s="21" t="s">
        <v>9</v>
      </c>
      <c r="B28" s="18">
        <v>134900.12000000002</v>
      </c>
      <c r="C28" s="4">
        <f t="shared" si="0"/>
        <v>20757.280000000028</v>
      </c>
      <c r="D28" s="4">
        <v>114142.84</v>
      </c>
      <c r="E28" s="5">
        <v>0.78316534189181253</v>
      </c>
      <c r="F28" s="6">
        <v>0.1538714717229312</v>
      </c>
      <c r="G28" s="4"/>
      <c r="H28" s="4">
        <f t="shared" si="1"/>
        <v>570714.19999999995</v>
      </c>
      <c r="I28" s="7">
        <v>2026340</v>
      </c>
    </row>
    <row r="29" spans="1:9">
      <c r="A29" s="21" t="s">
        <v>14</v>
      </c>
      <c r="B29" s="18">
        <v>211861.32</v>
      </c>
      <c r="C29" s="4">
        <f t="shared" si="0"/>
        <v>21387.139999999985</v>
      </c>
      <c r="D29" s="4">
        <v>190474.18000000002</v>
      </c>
      <c r="E29" s="5">
        <v>0.89382483688887659</v>
      </c>
      <c r="F29" s="6">
        <v>0.10094877158322238</v>
      </c>
      <c r="G29" s="4"/>
      <c r="H29" s="4">
        <f t="shared" si="1"/>
        <v>952370.90000000014</v>
      </c>
      <c r="I29" s="7">
        <v>3646590</v>
      </c>
    </row>
    <row r="30" spans="1:9">
      <c r="A30" s="21" t="s">
        <v>30</v>
      </c>
      <c r="B30" s="18">
        <v>48.72</v>
      </c>
      <c r="C30" s="4">
        <f t="shared" si="0"/>
        <v>36.6</v>
      </c>
      <c r="D30" s="4">
        <v>12.12</v>
      </c>
      <c r="E30" s="5">
        <v>1.1580249216135605E-4</v>
      </c>
      <c r="F30" s="6">
        <v>0.75123152709359609</v>
      </c>
      <c r="G30" s="4"/>
      <c r="H30" s="4">
        <f t="shared" si="1"/>
        <v>60.599999999999994</v>
      </c>
      <c r="I30" s="7">
        <v>173.28399999999999</v>
      </c>
    </row>
    <row r="31" spans="1:9">
      <c r="A31" s="21" t="s">
        <v>20</v>
      </c>
      <c r="B31" s="18">
        <v>125.52</v>
      </c>
      <c r="C31" s="4">
        <f t="shared" si="0"/>
        <v>43.56</v>
      </c>
      <c r="D31" s="4">
        <v>81.96</v>
      </c>
      <c r="E31" s="5">
        <v>6.9333156475696498E-4</v>
      </c>
      <c r="F31" s="6">
        <v>0.34703632887189295</v>
      </c>
      <c r="G31" s="4"/>
      <c r="H31" s="4">
        <f t="shared" si="1"/>
        <v>409.79999999999995</v>
      </c>
      <c r="I31" s="7">
        <v>1100.23</v>
      </c>
    </row>
    <row r="32" spans="1:9">
      <c r="A32" s="21" t="s">
        <v>23</v>
      </c>
      <c r="B32" s="18">
        <v>6026.4799999999987</v>
      </c>
      <c r="C32" s="4">
        <f t="shared" si="0"/>
        <v>3776.2399999999989</v>
      </c>
      <c r="D32" s="4">
        <v>2250.2399999999998</v>
      </c>
      <c r="E32" s="5">
        <v>2.6900425961665361E-2</v>
      </c>
      <c r="F32" s="6">
        <v>0.62660790378463049</v>
      </c>
      <c r="G32" s="4"/>
      <c r="H32" s="4">
        <f t="shared" si="1"/>
        <v>11251.199999999999</v>
      </c>
      <c r="I32" s="7">
        <v>33779.4</v>
      </c>
    </row>
    <row r="33" spans="1:9">
      <c r="A33" s="21" t="s">
        <v>39</v>
      </c>
      <c r="B33" s="18">
        <v>567.67999999999995</v>
      </c>
      <c r="C33" s="4">
        <f t="shared" si="0"/>
        <v>271.09999999999997</v>
      </c>
      <c r="D33" s="4">
        <v>296.58</v>
      </c>
      <c r="E33" s="5">
        <v>1.1774598501198184E-2</v>
      </c>
      <c r="F33" s="6">
        <v>0.47755777903043967</v>
      </c>
      <c r="G33" s="4"/>
      <c r="H33" s="4">
        <f t="shared" si="1"/>
        <v>1482.8999999999999</v>
      </c>
      <c r="I33" s="7">
        <v>4269.29</v>
      </c>
    </row>
    <row r="34" spans="1:9">
      <c r="A34" s="21" t="s">
        <v>44</v>
      </c>
      <c r="B34" s="18">
        <v>1708.96</v>
      </c>
      <c r="C34" s="4">
        <f t="shared" si="0"/>
        <v>1503.3600000000001</v>
      </c>
      <c r="D34" s="4">
        <v>205.6</v>
      </c>
      <c r="E34" s="5">
        <v>9.9196584858432576E-3</v>
      </c>
      <c r="F34" s="6">
        <v>0.87969291264862848</v>
      </c>
      <c r="G34" s="4"/>
      <c r="H34" s="4">
        <f t="shared" si="1"/>
        <v>1028</v>
      </c>
      <c r="I34" s="7">
        <v>3323.25</v>
      </c>
    </row>
    <row r="35" spans="1:9">
      <c r="A35" s="21" t="s">
        <v>33</v>
      </c>
      <c r="B35" s="18">
        <v>19761.32</v>
      </c>
      <c r="C35" s="4">
        <f t="shared" si="0"/>
        <v>7952.8600000000006</v>
      </c>
      <c r="D35" s="4">
        <v>11808.46</v>
      </c>
      <c r="E35" s="5">
        <v>7.8500084559805061E-2</v>
      </c>
      <c r="F35" s="6">
        <v>0.40244578803440262</v>
      </c>
      <c r="G35" s="4"/>
      <c r="H35" s="4">
        <f t="shared" si="1"/>
        <v>59042.299999999996</v>
      </c>
      <c r="I35" s="7">
        <v>169221</v>
      </c>
    </row>
    <row r="36" spans="1:9">
      <c r="A36" s="21" t="s">
        <v>2</v>
      </c>
      <c r="B36" s="18">
        <v>121884.72000000002</v>
      </c>
      <c r="C36" s="4">
        <f t="shared" si="0"/>
        <v>24030.600000000006</v>
      </c>
      <c r="D36" s="4">
        <v>97854.12000000001</v>
      </c>
      <c r="E36" s="5">
        <v>0.44831940219021732</v>
      </c>
      <c r="F36" s="6">
        <v>0.19715842970308339</v>
      </c>
      <c r="G36" s="4"/>
      <c r="H36" s="4">
        <f t="shared" si="1"/>
        <v>489270.60000000003</v>
      </c>
      <c r="I36" s="7">
        <v>1679480</v>
      </c>
    </row>
    <row r="37" spans="1:9">
      <c r="A37" s="21" t="s">
        <v>25</v>
      </c>
      <c r="B37" s="18">
        <v>0</v>
      </c>
      <c r="C37" s="4">
        <f t="shared" si="0"/>
        <v>0</v>
      </c>
      <c r="D37" s="4">
        <v>0</v>
      </c>
      <c r="E37" s="5">
        <v>0</v>
      </c>
      <c r="F37" s="6" t="s">
        <v>49</v>
      </c>
      <c r="G37" s="4"/>
      <c r="H37" s="4">
        <f t="shared" si="1"/>
        <v>0</v>
      </c>
      <c r="I37" s="7">
        <v>0</v>
      </c>
    </row>
    <row r="38" spans="1:9">
      <c r="A38" s="21" t="s">
        <v>19</v>
      </c>
      <c r="B38" s="18">
        <v>69676.84</v>
      </c>
      <c r="C38" s="4">
        <f t="shared" si="0"/>
        <v>14805.819999999992</v>
      </c>
      <c r="D38" s="4">
        <v>54871.020000000004</v>
      </c>
      <c r="E38" s="5">
        <v>0.3039462086697341</v>
      </c>
      <c r="F38" s="6">
        <v>0.21249270202265191</v>
      </c>
      <c r="G38" s="4"/>
      <c r="H38" s="4">
        <f t="shared" si="1"/>
        <v>274355.10000000003</v>
      </c>
      <c r="I38" s="7">
        <v>810619</v>
      </c>
    </row>
    <row r="39" spans="1:9">
      <c r="A39" s="21" t="s">
        <v>3</v>
      </c>
      <c r="B39" s="18">
        <v>232768.56000000003</v>
      </c>
      <c r="C39" s="4">
        <f t="shared" si="0"/>
        <v>43967.680000000022</v>
      </c>
      <c r="D39" s="4">
        <v>188800.88</v>
      </c>
      <c r="E39" s="5">
        <v>0.49603030478818338</v>
      </c>
      <c r="F39" s="6">
        <v>0.18889011471308675</v>
      </c>
      <c r="G39" s="4"/>
      <c r="H39" s="4">
        <f t="shared" si="1"/>
        <v>944004.4</v>
      </c>
      <c r="I39" s="7">
        <v>3228620</v>
      </c>
    </row>
    <row r="40" spans="1:9">
      <c r="A40" s="21" t="s">
        <v>16</v>
      </c>
      <c r="B40" s="18">
        <v>199627.76</v>
      </c>
      <c r="C40" s="4">
        <f t="shared" si="0"/>
        <v>16028.020000000048</v>
      </c>
      <c r="D40" s="4">
        <v>183599.73999999996</v>
      </c>
      <c r="E40" s="5">
        <v>0.91642007477918508</v>
      </c>
      <c r="F40" s="6">
        <v>8.028953488232321E-2</v>
      </c>
      <c r="G40" s="4"/>
      <c r="H40" s="4">
        <f t="shared" si="1"/>
        <v>917998.69999999984</v>
      </c>
      <c r="I40" s="7">
        <v>3540370</v>
      </c>
    </row>
    <row r="41" spans="1:9">
      <c r="A41" s="21" t="s">
        <v>6</v>
      </c>
      <c r="B41" s="18">
        <v>5873.5999999999995</v>
      </c>
      <c r="C41" s="4">
        <f t="shared" si="0"/>
        <v>4424.1799999999994</v>
      </c>
      <c r="D41" s="4">
        <v>1449.42</v>
      </c>
      <c r="E41" s="5">
        <v>5.0616794178904535E-3</v>
      </c>
      <c r="F41" s="6">
        <v>0.75323140833560331</v>
      </c>
      <c r="G41" s="4"/>
      <c r="H41" s="4">
        <f t="shared" si="1"/>
        <v>7247.1</v>
      </c>
      <c r="I41" s="7">
        <v>20822.900000000001</v>
      </c>
    </row>
    <row r="42" spans="1:9">
      <c r="A42" s="21" t="s">
        <v>46</v>
      </c>
      <c r="B42" s="18">
        <v>1663.84</v>
      </c>
      <c r="C42" s="4">
        <f t="shared" si="0"/>
        <v>1236.76</v>
      </c>
      <c r="D42" s="4">
        <v>427.08</v>
      </c>
      <c r="E42" s="5">
        <v>1.7810465420807067E-2</v>
      </c>
      <c r="F42" s="6">
        <v>0.74331666506394845</v>
      </c>
      <c r="G42" s="4"/>
      <c r="H42" s="4">
        <f t="shared" si="1"/>
        <v>2135.4</v>
      </c>
      <c r="I42" s="7">
        <v>6706.3</v>
      </c>
    </row>
    <row r="43" spans="1:9">
      <c r="A43" s="21" t="s">
        <v>40</v>
      </c>
      <c r="B43" s="18">
        <v>280.83999999999997</v>
      </c>
      <c r="C43" s="4">
        <f t="shared" si="0"/>
        <v>254.47999999999996</v>
      </c>
      <c r="D43" s="4">
        <v>26.36</v>
      </c>
      <c r="E43" s="5">
        <v>1.3573998891834385E-3</v>
      </c>
      <c r="F43" s="6">
        <v>0.90613872667711148</v>
      </c>
      <c r="G43" s="4"/>
      <c r="H43" s="4">
        <f t="shared" si="1"/>
        <v>131.80000000000001</v>
      </c>
      <c r="I43" s="7">
        <v>372.92399999999998</v>
      </c>
    </row>
    <row r="44" spans="1:9">
      <c r="A44" s="21" t="s">
        <v>13</v>
      </c>
      <c r="B44" s="18">
        <v>111445.8</v>
      </c>
      <c r="C44" s="4">
        <f t="shared" si="0"/>
        <v>13029.139999999985</v>
      </c>
      <c r="D44" s="4">
        <v>98416.660000000018</v>
      </c>
      <c r="E44" s="5">
        <v>0.31251495626293357</v>
      </c>
      <c r="F44" s="6">
        <v>0.11691010338657881</v>
      </c>
      <c r="G44" s="4"/>
      <c r="H44" s="4">
        <f t="shared" si="1"/>
        <v>492083.3000000001</v>
      </c>
      <c r="I44" s="7">
        <v>1644970</v>
      </c>
    </row>
    <row r="45" spans="1:9">
      <c r="A45" s="21" t="s">
        <v>41</v>
      </c>
      <c r="B45" s="18">
        <v>17705.84</v>
      </c>
      <c r="C45" s="4">
        <f t="shared" si="0"/>
        <v>12549.58</v>
      </c>
      <c r="D45" s="4">
        <v>5156.26</v>
      </c>
      <c r="E45" s="5">
        <v>4.1032417795266521E-2</v>
      </c>
      <c r="F45" s="6">
        <v>0.70878196120602011</v>
      </c>
      <c r="G45" s="4"/>
      <c r="H45" s="4">
        <f t="shared" si="1"/>
        <v>25781.300000000003</v>
      </c>
      <c r="I45" s="7">
        <v>74695.3</v>
      </c>
    </row>
    <row r="46" spans="1:9">
      <c r="A46" s="21" t="s">
        <v>35</v>
      </c>
      <c r="B46" s="18">
        <v>1155.6399999999999</v>
      </c>
      <c r="C46" s="4">
        <f t="shared" si="0"/>
        <v>994.09999999999991</v>
      </c>
      <c r="D46" s="4">
        <v>161.54000000000002</v>
      </c>
      <c r="E46" s="5">
        <v>1.2675335338495953E-3</v>
      </c>
      <c r="F46" s="6">
        <v>0.860215984216538</v>
      </c>
      <c r="G46" s="4"/>
      <c r="H46" s="4">
        <f t="shared" si="1"/>
        <v>807.7</v>
      </c>
      <c r="I46" s="7">
        <v>2395.39</v>
      </c>
    </row>
    <row r="47" spans="1:9">
      <c r="A47" s="21" t="s">
        <v>4</v>
      </c>
      <c r="B47" s="18">
        <v>182374.59999999998</v>
      </c>
      <c r="C47" s="4">
        <f t="shared" si="0"/>
        <v>28335.439999999973</v>
      </c>
      <c r="D47" s="4">
        <v>154039.16</v>
      </c>
      <c r="E47" s="5">
        <v>0.84245575770569026</v>
      </c>
      <c r="F47" s="6">
        <v>0.15536944289391164</v>
      </c>
      <c r="G47" s="4"/>
      <c r="H47" s="4">
        <f t="shared" si="1"/>
        <v>770195.8</v>
      </c>
      <c r="I47" s="7">
        <v>2983750</v>
      </c>
    </row>
    <row r="48" spans="1:9">
      <c r="A48" s="21" t="s">
        <v>29</v>
      </c>
      <c r="B48" s="18">
        <v>17189.88</v>
      </c>
      <c r="C48" s="4">
        <f t="shared" si="0"/>
        <v>6205.9400000000023</v>
      </c>
      <c r="D48" s="4">
        <v>10983.939999999999</v>
      </c>
      <c r="E48" s="5">
        <v>0.10279302066764917</v>
      </c>
      <c r="F48" s="6">
        <v>0.36102288090434614</v>
      </c>
      <c r="G48" s="4"/>
      <c r="H48" s="4">
        <f t="shared" si="1"/>
        <v>54919.7</v>
      </c>
      <c r="I48" s="7">
        <v>151881</v>
      </c>
    </row>
    <row r="49" spans="1:9">
      <c r="A49" s="21" t="s">
        <v>15</v>
      </c>
      <c r="B49" s="18">
        <v>123243.64000000001</v>
      </c>
      <c r="C49" s="4">
        <f t="shared" si="0"/>
        <v>19879.22000000003</v>
      </c>
      <c r="D49" s="4">
        <v>103364.41999999998</v>
      </c>
      <c r="E49" s="5">
        <v>0.57095755474462229</v>
      </c>
      <c r="F49" s="6">
        <v>0.16130016932313934</v>
      </c>
      <c r="G49" s="4"/>
      <c r="H49" s="4">
        <f t="shared" si="1"/>
        <v>516822.09999999992</v>
      </c>
      <c r="I49" s="7">
        <v>1788910</v>
      </c>
    </row>
    <row r="50" spans="1:9">
      <c r="A50" s="21" t="s">
        <v>7</v>
      </c>
      <c r="B50" s="18">
        <v>17109.799999999996</v>
      </c>
      <c r="C50" s="4">
        <f t="shared" si="0"/>
        <v>11689.739999999996</v>
      </c>
      <c r="D50" s="4">
        <v>5420.0599999999995</v>
      </c>
      <c r="E50" s="5">
        <v>2.1587885299657238E-2</v>
      </c>
      <c r="F50" s="6">
        <v>0.68321897392137831</v>
      </c>
      <c r="G50" s="4"/>
      <c r="H50" s="4">
        <f t="shared" si="1"/>
        <v>27100.299999999996</v>
      </c>
      <c r="I50" s="7">
        <v>80854.600000000006</v>
      </c>
    </row>
    <row r="51" spans="1:9">
      <c r="A51" s="21" t="s">
        <v>42</v>
      </c>
      <c r="B51" s="18">
        <v>2123.52</v>
      </c>
      <c r="C51" s="4">
        <f t="shared" si="0"/>
        <v>1462.08</v>
      </c>
      <c r="D51" s="4">
        <v>661.43999999999994</v>
      </c>
      <c r="E51" s="5">
        <v>5.6375962484210736E-3</v>
      </c>
      <c r="F51" s="6">
        <v>0.68851717902350806</v>
      </c>
      <c r="G51" s="4"/>
      <c r="H51" s="4">
        <f t="shared" si="1"/>
        <v>3307.2</v>
      </c>
      <c r="I51" s="7">
        <v>9672.99</v>
      </c>
    </row>
    <row r="52" spans="1:9">
      <c r="A52" s="21" t="s">
        <v>45</v>
      </c>
      <c r="B52" s="18">
        <v>74.039999999999992</v>
      </c>
      <c r="C52" s="4">
        <f t="shared" si="0"/>
        <v>64.72</v>
      </c>
      <c r="D52" s="4">
        <v>9.32</v>
      </c>
      <c r="E52" s="5">
        <v>3.4826539915997785E-3</v>
      </c>
      <c r="F52" s="6">
        <v>0.87412209616423564</v>
      </c>
      <c r="G52" s="4"/>
      <c r="H52" s="4">
        <f t="shared" si="1"/>
        <v>46.6</v>
      </c>
      <c r="I52" s="7">
        <v>152.602</v>
      </c>
    </row>
    <row r="53" spans="1:9">
      <c r="A53" s="21" t="s">
        <v>27</v>
      </c>
      <c r="B53" s="18">
        <v>102.84</v>
      </c>
      <c r="C53" s="4">
        <f t="shared" si="0"/>
        <v>65.84</v>
      </c>
      <c r="D53" s="4">
        <v>36.999999999999993</v>
      </c>
      <c r="E53" s="5">
        <v>4.6257748172818944E-4</v>
      </c>
      <c r="F53" s="6">
        <v>0.64021781408012446</v>
      </c>
      <c r="G53" s="4"/>
      <c r="H53" s="4">
        <f t="shared" si="1"/>
        <v>184.99999999999997</v>
      </c>
      <c r="I53" s="7">
        <v>504.18900000000002</v>
      </c>
    </row>
    <row r="54" spans="1:9">
      <c r="A54" s="21" t="s">
        <v>17</v>
      </c>
      <c r="B54" s="18">
        <v>193828.28</v>
      </c>
      <c r="C54" s="4">
        <f t="shared" si="0"/>
        <v>17345.799999999988</v>
      </c>
      <c r="D54" s="4">
        <v>176482.48</v>
      </c>
      <c r="E54" s="5">
        <v>0.88361376126982261</v>
      </c>
      <c r="F54" s="6">
        <v>8.9490553184499125E-2</v>
      </c>
      <c r="G54" s="4"/>
      <c r="H54" s="4">
        <f t="shared" si="1"/>
        <v>882412.4</v>
      </c>
      <c r="I54" s="7">
        <v>3411690</v>
      </c>
    </row>
    <row r="55" spans="1:9">
      <c r="A55" s="21" t="s">
        <v>31</v>
      </c>
      <c r="B55" s="18">
        <v>359.91999999999996</v>
      </c>
      <c r="C55" s="4">
        <f t="shared" si="0"/>
        <v>298.05999999999995</v>
      </c>
      <c r="D55" s="4">
        <v>61.86</v>
      </c>
      <c r="E55" s="5">
        <v>5.6675443756081206E-4</v>
      </c>
      <c r="F55" s="6">
        <v>0.82812847299399861</v>
      </c>
      <c r="G55" s="4"/>
      <c r="H55" s="4">
        <f t="shared" si="1"/>
        <v>309.3</v>
      </c>
      <c r="I55" s="7">
        <v>900.00099999999998</v>
      </c>
    </row>
    <row r="56" spans="1:9">
      <c r="A56" s="21" t="s">
        <v>21</v>
      </c>
      <c r="B56" s="18">
        <v>435638.64000000007</v>
      </c>
      <c r="C56" s="4">
        <f t="shared" si="0"/>
        <v>55332.70000000007</v>
      </c>
      <c r="D56" s="4">
        <v>380305.94</v>
      </c>
      <c r="E56" s="5">
        <v>0.55540540193198029</v>
      </c>
      <c r="F56" s="6">
        <v>0.12701513346015417</v>
      </c>
      <c r="G56" s="4"/>
      <c r="H56" s="4">
        <f t="shared" si="1"/>
        <v>1901529.7</v>
      </c>
      <c r="I56" s="7">
        <v>6527850</v>
      </c>
    </row>
    <row r="57" spans="1:9">
      <c r="A57" s="21" t="s">
        <v>10</v>
      </c>
      <c r="B57" s="18">
        <v>5273.56</v>
      </c>
      <c r="C57" s="4">
        <f t="shared" si="0"/>
        <v>2652.82</v>
      </c>
      <c r="D57" s="4">
        <v>2620.7400000000002</v>
      </c>
      <c r="E57" s="5">
        <v>1.1918708616921535E-2</v>
      </c>
      <c r="F57" s="6">
        <v>0.5030415886042825</v>
      </c>
      <c r="G57" s="4"/>
      <c r="H57" s="4">
        <f t="shared" si="1"/>
        <v>13103.7</v>
      </c>
      <c r="I57" s="7">
        <v>37103.599999999999</v>
      </c>
    </row>
    <row r="58" spans="1:9">
      <c r="A58" s="21" t="s">
        <v>47</v>
      </c>
      <c r="B58" s="18">
        <v>2569.56</v>
      </c>
      <c r="C58" s="4">
        <f t="shared" si="0"/>
        <v>1979.82</v>
      </c>
      <c r="D58" s="4">
        <v>589.74</v>
      </c>
      <c r="E58" s="5">
        <v>2.3852203216532739E-2</v>
      </c>
      <c r="F58" s="6">
        <v>0.77048988931957219</v>
      </c>
      <c r="G58" s="4"/>
      <c r="H58" s="4">
        <f t="shared" si="1"/>
        <v>2948.7</v>
      </c>
      <c r="I58" s="7">
        <v>9162.5499999999993</v>
      </c>
    </row>
    <row r="59" spans="1:9">
      <c r="A59" s="21" t="s">
        <v>36</v>
      </c>
      <c r="B59" s="18">
        <v>1567.1999999999998</v>
      </c>
      <c r="C59" s="4">
        <f t="shared" si="0"/>
        <v>1208.54</v>
      </c>
      <c r="D59" s="4">
        <v>358.65999999999997</v>
      </c>
      <c r="E59" s="5">
        <v>3.4772245957845165E-3</v>
      </c>
      <c r="F59" s="6">
        <v>0.77114599285349672</v>
      </c>
      <c r="G59" s="4"/>
      <c r="H59" s="4">
        <f t="shared" si="1"/>
        <v>1793.2999999999997</v>
      </c>
      <c r="I59" s="7">
        <v>5394.8</v>
      </c>
    </row>
    <row r="60" spans="1:9">
      <c r="A60" s="21" t="s">
        <v>1</v>
      </c>
      <c r="B60" s="18">
        <v>11932.6</v>
      </c>
      <c r="C60" s="4">
        <f t="shared" si="0"/>
        <v>8236.9000000000015</v>
      </c>
      <c r="D60" s="4">
        <v>3695.7</v>
      </c>
      <c r="E60" s="5">
        <v>2.116979970002433E-2</v>
      </c>
      <c r="F60" s="6">
        <v>0.69028543653520613</v>
      </c>
      <c r="G60" s="4"/>
      <c r="H60" s="4">
        <f t="shared" si="1"/>
        <v>18478.5</v>
      </c>
      <c r="I60" s="7">
        <v>55550.2</v>
      </c>
    </row>
    <row r="61" spans="1:9">
      <c r="A61" s="21" t="s">
        <v>37</v>
      </c>
      <c r="B61" s="18">
        <v>1495.2399999999998</v>
      </c>
      <c r="C61" s="4">
        <f t="shared" si="0"/>
        <v>1118.5999999999999</v>
      </c>
      <c r="D61" s="4">
        <v>376.63999999999993</v>
      </c>
      <c r="E61" s="5">
        <v>6.0017604994158221E-3</v>
      </c>
      <c r="F61" s="6">
        <v>0.7481073272518125</v>
      </c>
      <c r="G61" s="4"/>
      <c r="H61" s="4">
        <f t="shared" si="1"/>
        <v>1883.1999999999996</v>
      </c>
      <c r="I61" s="7">
        <v>5820.49</v>
      </c>
    </row>
    <row r="62" spans="1:9">
      <c r="A62" s="21" t="s">
        <v>34</v>
      </c>
      <c r="B62" s="18">
        <v>30228.760000000002</v>
      </c>
      <c r="C62" s="4">
        <f t="shared" si="0"/>
        <v>9477.3400000000038</v>
      </c>
      <c r="D62" s="4">
        <v>20751.419999999998</v>
      </c>
      <c r="E62" s="5">
        <v>0.14291308421281421</v>
      </c>
      <c r="F62" s="6">
        <v>0.31352063399226443</v>
      </c>
      <c r="G62" s="4"/>
      <c r="H62" s="4">
        <f t="shared" si="1"/>
        <v>103757.09999999999</v>
      </c>
      <c r="I62" s="7">
        <v>300136</v>
      </c>
    </row>
    <row r="63" spans="1:9">
      <c r="A63" s="21" t="s">
        <v>11</v>
      </c>
      <c r="B63" s="18">
        <v>146166.24</v>
      </c>
      <c r="C63" s="4">
        <f t="shared" si="0"/>
        <v>35751.72</v>
      </c>
      <c r="D63" s="4">
        <v>110414.51999999999</v>
      </c>
      <c r="E63" s="5">
        <v>0.4358469500488763</v>
      </c>
      <c r="F63" s="6">
        <v>0.2445962898135712</v>
      </c>
      <c r="G63" s="4"/>
      <c r="H63" s="4">
        <f t="shared" si="1"/>
        <v>552072.6</v>
      </c>
      <c r="I63" s="7">
        <v>1944340</v>
      </c>
    </row>
    <row r="64" spans="1:9" ht="7.5" customHeight="1">
      <c r="A64" s="21"/>
      <c r="B64" s="18"/>
      <c r="C64" s="4"/>
      <c r="D64" s="4"/>
      <c r="E64" s="3"/>
      <c r="F64" s="3"/>
      <c r="G64" s="4"/>
      <c r="H64" s="4"/>
      <c r="I64" s="3"/>
    </row>
    <row r="65" spans="1:9">
      <c r="A65" s="21" t="s">
        <v>48</v>
      </c>
      <c r="B65" s="19">
        <v>2571180.04</v>
      </c>
      <c r="C65" s="7">
        <f>B65-D65</f>
        <v>479391.13999999966</v>
      </c>
      <c r="D65" s="7">
        <v>2091788.9000000004</v>
      </c>
      <c r="E65" s="5">
        <v>0.2688802676729995</v>
      </c>
      <c r="F65" s="8">
        <v>0.18644790817526713</v>
      </c>
      <c r="G65" s="4"/>
      <c r="H65" s="7">
        <f>D65*5</f>
        <v>10458944.500000002</v>
      </c>
      <c r="I65" s="7">
        <f>SUM(I16:I63)</f>
        <v>36919550.958999999</v>
      </c>
    </row>
    <row r="66" spans="1:9" ht="4.5" customHeight="1"/>
    <row r="67" spans="1:9">
      <c r="A67" s="30" t="s">
        <v>96</v>
      </c>
      <c r="B67" s="30"/>
      <c r="C67" s="30"/>
      <c r="D67" s="30"/>
      <c r="E67" s="30"/>
      <c r="F67" s="30"/>
      <c r="G67" s="30"/>
      <c r="H67" s="30"/>
      <c r="I67" s="30"/>
    </row>
    <row r="68" spans="1:9" ht="30.75" customHeight="1">
      <c r="A68" s="30" t="s">
        <v>95</v>
      </c>
      <c r="B68" s="30"/>
      <c r="C68" s="30"/>
      <c r="D68" s="30"/>
      <c r="E68" s="30"/>
      <c r="F68" s="30"/>
      <c r="G68" s="30"/>
      <c r="H68" s="30"/>
      <c r="I68" s="30"/>
    </row>
    <row r="69" spans="1:9" ht="17.25">
      <c r="A69" t="s">
        <v>87</v>
      </c>
    </row>
  </sheetData>
  <sheetProtection password="A870" sheet="1" objects="1" scenarios="1"/>
  <mergeCells count="7">
    <mergeCell ref="A68:I68"/>
    <mergeCell ref="A5:I5"/>
    <mergeCell ref="A6:I12"/>
    <mergeCell ref="C1:E3"/>
    <mergeCell ref="B14:F14"/>
    <mergeCell ref="H14:I14"/>
    <mergeCell ref="A67:I67"/>
  </mergeCells>
  <phoneticPr fontId="0" type="noConversion"/>
  <pageMargins left="0.7" right="0.7" top="0.75" bottom="0.75" header="0.3" footer="0.3"/>
  <pageSetup orientation="landscape" r:id="rId1"/>
  <drawing r:id="rId2"/>
</worksheet>
</file>

<file path=xl/worksheets/sheet2.xml><?xml version="1.0" encoding="utf-8"?>
<worksheet xmlns="http://schemas.openxmlformats.org/spreadsheetml/2006/main" xmlns:r="http://schemas.openxmlformats.org/officeDocument/2006/relationships">
  <dimension ref="A1:M69"/>
  <sheetViews>
    <sheetView workbookViewId="0">
      <selection activeCell="J9" sqref="J9"/>
    </sheetView>
  </sheetViews>
  <sheetFormatPr defaultRowHeight="15"/>
  <cols>
    <col min="1" max="1" width="22" customWidth="1"/>
    <col min="2" max="2" width="16.28515625" bestFit="1" customWidth="1"/>
    <col min="3" max="5" width="13.42578125" customWidth="1"/>
    <col min="6" max="6" width="12.7109375" customWidth="1"/>
    <col min="7" max="7" width="3.28515625" customWidth="1"/>
    <col min="8" max="8" width="10.42578125" style="1" customWidth="1"/>
    <col min="9" max="9" width="12" customWidth="1"/>
  </cols>
  <sheetData>
    <row r="1" spans="1:13">
      <c r="A1" s="24"/>
      <c r="B1" s="24"/>
      <c r="C1" s="35" t="s">
        <v>100</v>
      </c>
      <c r="D1" s="36"/>
      <c r="E1" s="36"/>
      <c r="F1" s="25"/>
      <c r="G1" s="25"/>
      <c r="H1" s="25"/>
      <c r="I1" s="25"/>
      <c r="J1" s="25"/>
      <c r="K1" s="26"/>
      <c r="L1" s="26"/>
      <c r="M1" s="26"/>
    </row>
    <row r="2" spans="1:13">
      <c r="A2" s="24"/>
      <c r="B2" s="24"/>
      <c r="C2" s="36"/>
      <c r="D2" s="36"/>
      <c r="E2" s="36"/>
      <c r="F2" s="29"/>
      <c r="G2" s="29"/>
      <c r="H2" s="29"/>
      <c r="I2" s="25"/>
      <c r="J2" s="25"/>
      <c r="K2" s="26"/>
      <c r="L2" s="26"/>
      <c r="M2" s="26"/>
    </row>
    <row r="3" spans="1:13">
      <c r="A3" s="24"/>
      <c r="B3" s="24"/>
      <c r="C3" s="36"/>
      <c r="D3" s="36"/>
      <c r="E3" s="36"/>
      <c r="F3" s="28"/>
      <c r="G3" s="28"/>
      <c r="H3" s="28"/>
      <c r="I3" s="25"/>
      <c r="J3" s="25"/>
      <c r="K3" s="26"/>
      <c r="L3" s="26"/>
      <c r="M3" s="26"/>
    </row>
    <row r="4" spans="1:13">
      <c r="A4" s="24"/>
      <c r="B4" s="24"/>
      <c r="C4" s="25"/>
      <c r="D4" s="27" t="s">
        <v>89</v>
      </c>
      <c r="E4" s="25"/>
      <c r="F4" s="25"/>
      <c r="G4" s="25"/>
      <c r="H4" s="25"/>
      <c r="I4" s="25"/>
      <c r="J4" s="25"/>
      <c r="K4" s="26"/>
      <c r="L4" s="26"/>
      <c r="M4" s="26"/>
    </row>
    <row r="5" spans="1:13" ht="6" customHeight="1">
      <c r="A5" s="31"/>
      <c r="B5" s="31"/>
      <c r="C5" s="31"/>
      <c r="D5" s="31"/>
      <c r="E5" s="31"/>
      <c r="F5" s="31"/>
      <c r="G5" s="31"/>
      <c r="H5" s="32"/>
      <c r="I5" s="31"/>
    </row>
    <row r="6" spans="1:13" ht="15" customHeight="1">
      <c r="A6" s="33" t="s">
        <v>99</v>
      </c>
      <c r="B6" s="34"/>
      <c r="C6" s="34"/>
      <c r="D6" s="34"/>
      <c r="E6" s="34"/>
      <c r="F6" s="34"/>
      <c r="G6" s="34"/>
      <c r="H6" s="34"/>
      <c r="I6" s="34"/>
    </row>
    <row r="7" spans="1:13" ht="15" customHeight="1">
      <c r="A7" s="34"/>
      <c r="B7" s="34"/>
      <c r="C7" s="34"/>
      <c r="D7" s="34"/>
      <c r="E7" s="34"/>
      <c r="F7" s="34"/>
      <c r="G7" s="34"/>
      <c r="H7" s="34"/>
      <c r="I7" s="34"/>
    </row>
    <row r="8" spans="1:13" ht="15" customHeight="1">
      <c r="A8" s="34"/>
      <c r="B8" s="34"/>
      <c r="C8" s="34"/>
      <c r="D8" s="34"/>
      <c r="E8" s="34"/>
      <c r="F8" s="34"/>
      <c r="G8" s="34"/>
      <c r="H8" s="34"/>
      <c r="I8" s="34"/>
    </row>
    <row r="9" spans="1:13" ht="15" customHeight="1">
      <c r="A9" s="34"/>
      <c r="B9" s="34"/>
      <c r="C9" s="34"/>
      <c r="D9" s="34"/>
      <c r="E9" s="34"/>
      <c r="F9" s="34"/>
      <c r="G9" s="34"/>
      <c r="H9" s="34"/>
      <c r="I9" s="34"/>
    </row>
    <row r="10" spans="1:13" ht="15" customHeight="1">
      <c r="A10" s="34"/>
      <c r="B10" s="34"/>
      <c r="C10" s="34"/>
      <c r="D10" s="34"/>
      <c r="E10" s="34"/>
      <c r="F10" s="34"/>
      <c r="G10" s="34"/>
      <c r="H10" s="34"/>
      <c r="I10" s="34"/>
    </row>
    <row r="11" spans="1:13" ht="15" customHeight="1">
      <c r="A11" s="34"/>
      <c r="B11" s="34"/>
      <c r="C11" s="34"/>
      <c r="D11" s="34"/>
      <c r="E11" s="34"/>
      <c r="F11" s="34"/>
      <c r="G11" s="34"/>
      <c r="H11" s="34"/>
      <c r="I11" s="34"/>
    </row>
    <row r="12" spans="1:13" ht="15" customHeight="1">
      <c r="A12" s="34"/>
      <c r="B12" s="34"/>
      <c r="C12" s="34"/>
      <c r="D12" s="34"/>
      <c r="E12" s="34"/>
      <c r="F12" s="34"/>
      <c r="G12" s="34"/>
      <c r="H12" s="34"/>
      <c r="I12" s="34"/>
    </row>
    <row r="13" spans="1:13" ht="6" customHeight="1"/>
    <row r="14" spans="1:13" ht="15.75" thickBot="1">
      <c r="A14" s="3"/>
      <c r="B14" s="37" t="s">
        <v>90</v>
      </c>
      <c r="C14" s="37"/>
      <c r="D14" s="37"/>
      <c r="E14" s="37"/>
      <c r="F14" s="37"/>
      <c r="G14" s="3"/>
      <c r="H14" s="38" t="s">
        <v>56</v>
      </c>
      <c r="I14" s="38"/>
    </row>
    <row r="15" spans="1:13" s="2" customFormat="1" ht="48" thickBot="1">
      <c r="A15" s="13" t="s">
        <v>50</v>
      </c>
      <c r="B15" s="15" t="s">
        <v>51</v>
      </c>
      <c r="C15" s="15" t="s">
        <v>84</v>
      </c>
      <c r="D15" s="15" t="s">
        <v>53</v>
      </c>
      <c r="E15" s="15" t="s">
        <v>54</v>
      </c>
      <c r="F15" s="15" t="s">
        <v>55</v>
      </c>
      <c r="G15" s="14"/>
      <c r="H15" s="16" t="s">
        <v>85</v>
      </c>
      <c r="I15" s="15" t="s">
        <v>57</v>
      </c>
    </row>
    <row r="16" spans="1:13">
      <c r="A16" s="20" t="s">
        <v>24</v>
      </c>
      <c r="B16" s="17">
        <v>15.92</v>
      </c>
      <c r="C16" s="9">
        <v>13.280000000000001</v>
      </c>
      <c r="D16" s="9">
        <v>2.6399999999999997</v>
      </c>
      <c r="E16" s="10">
        <v>1.9751366210978708E-5</v>
      </c>
      <c r="F16" s="11">
        <v>0.83417085427135684</v>
      </c>
      <c r="G16" s="9"/>
      <c r="H16" s="9">
        <v>13.2</v>
      </c>
      <c r="I16" s="12">
        <v>41.814999999999998</v>
      </c>
    </row>
    <row r="17" spans="1:9">
      <c r="A17" s="21" t="s">
        <v>8</v>
      </c>
      <c r="B17" s="18">
        <v>611.67999999999995</v>
      </c>
      <c r="C17" s="4">
        <v>417.26</v>
      </c>
      <c r="D17" s="4">
        <v>194.42</v>
      </c>
      <c r="E17" s="5">
        <v>6.5851885351467915E-4</v>
      </c>
      <c r="F17" s="6">
        <v>0.68215406748626739</v>
      </c>
      <c r="G17" s="4"/>
      <c r="H17" s="4">
        <v>972.09999999999991</v>
      </c>
      <c r="I17" s="7">
        <v>3099.88</v>
      </c>
    </row>
    <row r="18" spans="1:9">
      <c r="A18" s="21" t="s">
        <v>18</v>
      </c>
      <c r="B18" s="18">
        <v>1129.96</v>
      </c>
      <c r="C18" s="4">
        <v>687.46</v>
      </c>
      <c r="D18" s="4">
        <v>442.5</v>
      </c>
      <c r="E18" s="5">
        <v>3.2126770421009527E-3</v>
      </c>
      <c r="F18" s="6">
        <v>0.60839321745902508</v>
      </c>
      <c r="G18" s="4"/>
      <c r="H18" s="4">
        <v>2212.5</v>
      </c>
      <c r="I18" s="7">
        <v>7214.79</v>
      </c>
    </row>
    <row r="19" spans="1:9">
      <c r="A19" s="21" t="s">
        <v>5</v>
      </c>
      <c r="B19" s="18">
        <v>11456.399999999998</v>
      </c>
      <c r="C19" s="4">
        <v>8650.0599999999977</v>
      </c>
      <c r="D19" s="4">
        <v>2806.3399999999997</v>
      </c>
      <c r="E19" s="5">
        <v>6.8562756688285501E-3</v>
      </c>
      <c r="F19" s="6">
        <v>0.75504172340351239</v>
      </c>
      <c r="G19" s="4"/>
      <c r="H19" s="4">
        <v>14031.699999999999</v>
      </c>
      <c r="I19" s="7">
        <v>49072.9</v>
      </c>
    </row>
    <row r="20" spans="1:9">
      <c r="A20" s="21" t="s">
        <v>12</v>
      </c>
      <c r="B20" s="18">
        <v>64296.72</v>
      </c>
      <c r="C20" s="4">
        <v>10914.599999999999</v>
      </c>
      <c r="D20" s="4">
        <v>53382.12</v>
      </c>
      <c r="E20" s="5">
        <v>0.19800389730971682</v>
      </c>
      <c r="F20" s="6">
        <v>0.1697536048495164</v>
      </c>
      <c r="G20" s="4"/>
      <c r="H20" s="4">
        <v>266910.60000000003</v>
      </c>
      <c r="I20" s="7">
        <v>945484</v>
      </c>
    </row>
    <row r="21" spans="1:9">
      <c r="A21" s="21" t="s">
        <v>43</v>
      </c>
      <c r="B21" s="18">
        <v>1.32</v>
      </c>
      <c r="C21" s="4">
        <v>1.1200000000000001</v>
      </c>
      <c r="D21" s="4">
        <v>0.2</v>
      </c>
      <c r="E21" s="5">
        <v>1.5609488071229214E-5</v>
      </c>
      <c r="F21" s="6">
        <v>0.84848484848484851</v>
      </c>
      <c r="G21" s="4"/>
      <c r="H21" s="4">
        <v>1</v>
      </c>
      <c r="I21" s="7">
        <v>3.2949999999999999</v>
      </c>
    </row>
    <row r="22" spans="1:9">
      <c r="A22" s="21" t="s">
        <v>38</v>
      </c>
      <c r="B22" s="18">
        <v>1.24</v>
      </c>
      <c r="C22" s="4">
        <v>1.24</v>
      </c>
      <c r="D22" s="4">
        <v>0</v>
      </c>
      <c r="E22" s="5">
        <v>0</v>
      </c>
      <c r="F22" s="6">
        <v>1</v>
      </c>
      <c r="G22" s="4"/>
      <c r="H22" s="4">
        <v>0</v>
      </c>
      <c r="I22" s="7">
        <v>0</v>
      </c>
    </row>
    <row r="23" spans="1:9">
      <c r="A23" s="21" t="s">
        <v>22</v>
      </c>
      <c r="B23" s="18">
        <v>0</v>
      </c>
      <c r="C23" s="4">
        <v>0</v>
      </c>
      <c r="D23" s="4">
        <v>0</v>
      </c>
      <c r="E23" s="5">
        <v>0</v>
      </c>
      <c r="F23" s="6" t="s">
        <v>49</v>
      </c>
      <c r="G23" s="4"/>
      <c r="H23" s="4">
        <v>0</v>
      </c>
      <c r="I23" s="7">
        <v>0</v>
      </c>
    </row>
    <row r="24" spans="1:9">
      <c r="A24" s="21" t="s">
        <v>26</v>
      </c>
      <c r="B24" s="18">
        <v>99.16</v>
      </c>
      <c r="C24" s="4">
        <v>93.039999999999992</v>
      </c>
      <c r="D24" s="4">
        <v>6.12</v>
      </c>
      <c r="E24" s="5">
        <v>4.0179362776315183E-5</v>
      </c>
      <c r="F24" s="6">
        <v>0.93828156514723671</v>
      </c>
      <c r="G24" s="4"/>
      <c r="H24" s="4">
        <v>30.6</v>
      </c>
      <c r="I24" s="7">
        <v>101.413</v>
      </c>
    </row>
    <row r="25" spans="1:9">
      <c r="A25" s="21" t="s">
        <v>0</v>
      </c>
      <c r="B25" s="18">
        <v>4652.16</v>
      </c>
      <c r="C25" s="4">
        <v>4006.8999999999996</v>
      </c>
      <c r="D25" s="4">
        <v>645.26</v>
      </c>
      <c r="E25" s="5">
        <v>2.981222631160213E-3</v>
      </c>
      <c r="F25" s="6">
        <v>0.86129883752923364</v>
      </c>
      <c r="G25" s="4"/>
      <c r="H25" s="4">
        <v>3226.3</v>
      </c>
      <c r="I25" s="7">
        <v>10937.5</v>
      </c>
    </row>
    <row r="26" spans="1:9">
      <c r="A26" s="21" t="s">
        <v>32</v>
      </c>
      <c r="B26" s="18">
        <v>30709.16</v>
      </c>
      <c r="C26" s="4">
        <v>6585.02</v>
      </c>
      <c r="D26" s="4">
        <v>24124.14</v>
      </c>
      <c r="E26" s="5">
        <v>0.16532102547233815</v>
      </c>
      <c r="F26" s="6">
        <v>0.21443178517419559</v>
      </c>
      <c r="G26" s="4"/>
      <c r="H26" s="4">
        <v>120620.7</v>
      </c>
      <c r="I26" s="7">
        <v>391737</v>
      </c>
    </row>
    <row r="27" spans="1:9">
      <c r="A27" s="21" t="s">
        <v>28</v>
      </c>
      <c r="B27" s="18">
        <v>12238</v>
      </c>
      <c r="C27" s="4">
        <v>2436.92</v>
      </c>
      <c r="D27" s="4">
        <v>9801.08</v>
      </c>
      <c r="E27" s="5">
        <v>0.10458461221951472</v>
      </c>
      <c r="F27" s="6">
        <v>0.19912730838372283</v>
      </c>
      <c r="G27" s="4"/>
      <c r="H27" s="4">
        <v>49005.4</v>
      </c>
      <c r="I27" s="7">
        <v>160827</v>
      </c>
    </row>
    <row r="28" spans="1:9">
      <c r="A28" s="21" t="s">
        <v>9</v>
      </c>
      <c r="B28" s="18">
        <v>111938.12</v>
      </c>
      <c r="C28" s="4">
        <v>15455.139999999985</v>
      </c>
      <c r="D28" s="4">
        <v>96482.98000000001</v>
      </c>
      <c r="E28" s="5">
        <v>0.66199619720729674</v>
      </c>
      <c r="F28" s="6">
        <v>0.13806860433246498</v>
      </c>
      <c r="G28" s="4"/>
      <c r="H28" s="4">
        <v>482414.9</v>
      </c>
      <c r="I28" s="7">
        <v>1772460</v>
      </c>
    </row>
    <row r="29" spans="1:9">
      <c r="A29" s="21" t="s">
        <v>14</v>
      </c>
      <c r="B29" s="18">
        <v>200304.40000000002</v>
      </c>
      <c r="C29" s="4">
        <v>17463.940000000031</v>
      </c>
      <c r="D29" s="4">
        <v>182840.46</v>
      </c>
      <c r="E29" s="5">
        <v>0.85800261398257305</v>
      </c>
      <c r="F29" s="6">
        <v>8.7187001383893861E-2</v>
      </c>
      <c r="G29" s="4"/>
      <c r="H29" s="4">
        <v>914202.29999999993</v>
      </c>
      <c r="I29" s="7">
        <v>3535480</v>
      </c>
    </row>
    <row r="30" spans="1:9">
      <c r="A30" s="21" t="s">
        <v>30</v>
      </c>
      <c r="B30" s="18">
        <v>6.92</v>
      </c>
      <c r="C30" s="4">
        <v>5.4</v>
      </c>
      <c r="D30" s="4">
        <v>1.52</v>
      </c>
      <c r="E30" s="5">
        <v>1.4523084825516601E-5</v>
      </c>
      <c r="F30" s="6">
        <v>0.78034682080924866</v>
      </c>
      <c r="G30" s="4"/>
      <c r="H30" s="4">
        <v>7.6</v>
      </c>
      <c r="I30" s="7">
        <v>24.422000000000001</v>
      </c>
    </row>
    <row r="31" spans="1:9">
      <c r="A31" s="21" t="s">
        <v>20</v>
      </c>
      <c r="B31" s="18">
        <v>0</v>
      </c>
      <c r="C31" s="4">
        <v>0</v>
      </c>
      <c r="D31" s="4">
        <v>0</v>
      </c>
      <c r="E31" s="5">
        <v>0</v>
      </c>
      <c r="F31" s="6" t="s">
        <v>49</v>
      </c>
      <c r="G31" s="4"/>
      <c r="H31" s="4">
        <v>0</v>
      </c>
      <c r="I31" s="7">
        <v>0</v>
      </c>
    </row>
    <row r="32" spans="1:9">
      <c r="A32" s="21" t="s">
        <v>23</v>
      </c>
      <c r="B32" s="18">
        <v>2134.2799999999993</v>
      </c>
      <c r="C32" s="4">
        <v>1444.2799999999993</v>
      </c>
      <c r="D32" s="4">
        <v>689.99999999999989</v>
      </c>
      <c r="E32" s="5">
        <v>8.2485841126053658E-3</v>
      </c>
      <c r="F32" s="6">
        <v>0.67670596172948239</v>
      </c>
      <c r="G32" s="4"/>
      <c r="H32" s="4">
        <v>3449.9999999999995</v>
      </c>
      <c r="I32" s="7">
        <v>11960.7</v>
      </c>
    </row>
    <row r="33" spans="1:9">
      <c r="A33" s="21" t="s">
        <v>39</v>
      </c>
      <c r="B33" s="18">
        <v>103.8</v>
      </c>
      <c r="C33" s="4">
        <v>66.08</v>
      </c>
      <c r="D33" s="4">
        <v>37.72</v>
      </c>
      <c r="E33" s="5">
        <v>1.4975313759026082E-3</v>
      </c>
      <c r="F33" s="6">
        <v>0.63660886319845855</v>
      </c>
      <c r="G33" s="4"/>
      <c r="H33" s="4">
        <v>188.6</v>
      </c>
      <c r="I33" s="7">
        <v>607.35900000000004</v>
      </c>
    </row>
    <row r="34" spans="1:9">
      <c r="A34" s="21" t="s">
        <v>44</v>
      </c>
      <c r="B34" s="18">
        <v>722.48000000000013</v>
      </c>
      <c r="C34" s="4">
        <v>615.28000000000009</v>
      </c>
      <c r="D34" s="4">
        <v>107.20000000000002</v>
      </c>
      <c r="E34" s="5">
        <v>5.1721176540972637E-3</v>
      </c>
      <c r="F34" s="6">
        <v>0.85162219023363961</v>
      </c>
      <c r="G34" s="4"/>
      <c r="H34" s="4">
        <v>536.00000000000011</v>
      </c>
      <c r="I34" s="7">
        <v>1945.16</v>
      </c>
    </row>
    <row r="35" spans="1:9">
      <c r="A35" s="21" t="s">
        <v>33</v>
      </c>
      <c r="B35" s="18">
        <v>4182.6400000000003</v>
      </c>
      <c r="C35" s="4">
        <v>1850.3200000000002</v>
      </c>
      <c r="D35" s="4">
        <v>2332.3200000000002</v>
      </c>
      <c r="E35" s="5">
        <v>1.5504758217458038E-2</v>
      </c>
      <c r="F35" s="6">
        <v>0.44238088862536579</v>
      </c>
      <c r="G35" s="4"/>
      <c r="H35" s="4">
        <v>11661.6</v>
      </c>
      <c r="I35" s="7">
        <v>37619.1</v>
      </c>
    </row>
    <row r="36" spans="1:9">
      <c r="A36" s="21" t="s">
        <v>2</v>
      </c>
      <c r="B36" s="18">
        <v>92937.640000000014</v>
      </c>
      <c r="C36" s="4">
        <v>15156.199999999997</v>
      </c>
      <c r="D36" s="4">
        <v>77781.440000000017</v>
      </c>
      <c r="E36" s="5">
        <v>0.356356264634481</v>
      </c>
      <c r="F36" s="6">
        <v>0.16307924324310361</v>
      </c>
      <c r="G36" s="4"/>
      <c r="H36" s="4">
        <v>388907.20000000007</v>
      </c>
      <c r="I36" s="7">
        <v>1392590</v>
      </c>
    </row>
    <row r="37" spans="1:9">
      <c r="A37" s="21" t="s">
        <v>25</v>
      </c>
      <c r="B37" s="18">
        <v>0</v>
      </c>
      <c r="C37" s="4">
        <v>0</v>
      </c>
      <c r="D37" s="4">
        <v>0</v>
      </c>
      <c r="E37" s="5">
        <v>0</v>
      </c>
      <c r="F37" s="6" t="s">
        <v>49</v>
      </c>
      <c r="G37" s="4"/>
      <c r="H37" s="4">
        <v>0</v>
      </c>
      <c r="I37" s="7">
        <v>0</v>
      </c>
    </row>
    <row r="38" spans="1:9">
      <c r="A38" s="21" t="s">
        <v>19</v>
      </c>
      <c r="B38" s="18">
        <v>19137.28</v>
      </c>
      <c r="C38" s="4">
        <v>3353.84</v>
      </c>
      <c r="D38" s="4">
        <v>15783.439999999999</v>
      </c>
      <c r="E38" s="5">
        <v>8.7428969750630248E-2</v>
      </c>
      <c r="F38" s="6">
        <v>0.17525165540766505</v>
      </c>
      <c r="G38" s="4"/>
      <c r="H38" s="4">
        <v>78917.2</v>
      </c>
      <c r="I38" s="7">
        <v>256650</v>
      </c>
    </row>
    <row r="39" spans="1:9">
      <c r="A39" s="21" t="s">
        <v>3</v>
      </c>
      <c r="B39" s="18">
        <v>174285.68000000002</v>
      </c>
      <c r="C39" s="4">
        <v>30585.040000000008</v>
      </c>
      <c r="D39" s="4">
        <v>143700.64000000001</v>
      </c>
      <c r="E39" s="5">
        <v>0.37753993655886042</v>
      </c>
      <c r="F39" s="6">
        <v>0.17548796894845292</v>
      </c>
      <c r="G39" s="4"/>
      <c r="H39" s="4">
        <v>718503.20000000007</v>
      </c>
      <c r="I39" s="7">
        <v>2581510</v>
      </c>
    </row>
    <row r="40" spans="1:9">
      <c r="A40" s="21" t="s">
        <v>16</v>
      </c>
      <c r="B40" s="18">
        <v>191998.91999999998</v>
      </c>
      <c r="C40" s="4">
        <v>14259.800000000017</v>
      </c>
      <c r="D40" s="4">
        <v>177739.11999999997</v>
      </c>
      <c r="E40" s="5">
        <v>0.88716736549619601</v>
      </c>
      <c r="F40" s="6">
        <v>7.4270209436594847E-2</v>
      </c>
      <c r="G40" s="4"/>
      <c r="H40" s="4">
        <v>888695.59999999986</v>
      </c>
      <c r="I40" s="7">
        <v>3455480</v>
      </c>
    </row>
    <row r="41" spans="1:9">
      <c r="A41" s="21" t="s">
        <v>6</v>
      </c>
      <c r="B41" s="18">
        <v>1436.1999999999998</v>
      </c>
      <c r="C41" s="4">
        <v>1178.1199999999999</v>
      </c>
      <c r="D41" s="4">
        <v>258.08000000000004</v>
      </c>
      <c r="E41" s="5">
        <v>9.0126962796785491E-4</v>
      </c>
      <c r="F41" s="6">
        <v>0.82030357888873418</v>
      </c>
      <c r="G41" s="4"/>
      <c r="H41" s="4">
        <v>1290.4000000000001</v>
      </c>
      <c r="I41" s="7">
        <v>4263.2700000000004</v>
      </c>
    </row>
    <row r="42" spans="1:9">
      <c r="A42" s="21" t="s">
        <v>46</v>
      </c>
      <c r="B42" s="18">
        <v>837.27999999999986</v>
      </c>
      <c r="C42" s="4">
        <v>644.81999999999982</v>
      </c>
      <c r="D42" s="4">
        <v>192.46</v>
      </c>
      <c r="E42" s="5">
        <v>8.0261360281177491E-3</v>
      </c>
      <c r="F42" s="6">
        <v>0.77013663290655443</v>
      </c>
      <c r="G42" s="4"/>
      <c r="H42" s="4">
        <v>962.30000000000007</v>
      </c>
      <c r="I42" s="7">
        <v>3404.78</v>
      </c>
    </row>
    <row r="43" spans="1:9">
      <c r="A43" s="21" t="s">
        <v>40</v>
      </c>
      <c r="B43" s="18">
        <v>55.64</v>
      </c>
      <c r="C43" s="4">
        <v>52.64</v>
      </c>
      <c r="D43" s="4">
        <v>3</v>
      </c>
      <c r="E43" s="5">
        <v>1.5448405415593002E-4</v>
      </c>
      <c r="F43" s="6">
        <v>0.94608195542774987</v>
      </c>
      <c r="G43" s="4"/>
      <c r="H43" s="4">
        <v>15</v>
      </c>
      <c r="I43" s="7">
        <v>46.692</v>
      </c>
    </row>
    <row r="44" spans="1:9">
      <c r="A44" s="21" t="s">
        <v>13</v>
      </c>
      <c r="B44" s="18">
        <v>71483.600000000006</v>
      </c>
      <c r="C44" s="4">
        <v>6483.3000000000175</v>
      </c>
      <c r="D44" s="4">
        <v>65000.299999999988</v>
      </c>
      <c r="E44" s="5">
        <v>0.20640373196547773</v>
      </c>
      <c r="F44" s="6">
        <v>9.0696327549256286E-2</v>
      </c>
      <c r="G44" s="4"/>
      <c r="H44" s="4">
        <v>325001.49999999994</v>
      </c>
      <c r="I44" s="7">
        <v>1170490</v>
      </c>
    </row>
    <row r="45" spans="1:9">
      <c r="A45" s="21" t="s">
        <v>41</v>
      </c>
      <c r="B45" s="18">
        <v>3972.12</v>
      </c>
      <c r="C45" s="4">
        <v>3011.06</v>
      </c>
      <c r="D45" s="4">
        <v>961.06</v>
      </c>
      <c r="E45" s="5">
        <v>7.647910587580695E-3</v>
      </c>
      <c r="F45" s="6">
        <v>0.75804859873317021</v>
      </c>
      <c r="G45" s="4"/>
      <c r="H45" s="4">
        <v>4805.2999999999993</v>
      </c>
      <c r="I45" s="7">
        <v>15826.4</v>
      </c>
    </row>
    <row r="46" spans="1:9">
      <c r="A46" s="21" t="s">
        <v>35</v>
      </c>
      <c r="B46" s="18">
        <v>401.20000000000005</v>
      </c>
      <c r="C46" s="4">
        <v>361.94000000000005</v>
      </c>
      <c r="D46" s="4">
        <v>39.260000000000005</v>
      </c>
      <c r="E46" s="5">
        <v>3.0805600185053304E-4</v>
      </c>
      <c r="F46" s="6">
        <v>0.90214356929212369</v>
      </c>
      <c r="G46" s="4"/>
      <c r="H46" s="4">
        <v>196.3</v>
      </c>
      <c r="I46" s="7">
        <v>695.17100000000005</v>
      </c>
    </row>
    <row r="47" spans="1:9">
      <c r="A47" s="21" t="s">
        <v>4</v>
      </c>
      <c r="B47" s="18">
        <v>179145.68</v>
      </c>
      <c r="C47" s="4">
        <v>27138.799999999959</v>
      </c>
      <c r="D47" s="4">
        <v>152006.88000000003</v>
      </c>
      <c r="E47" s="5">
        <v>0.8313410126806583</v>
      </c>
      <c r="F47" s="6">
        <v>0.15149011687024749</v>
      </c>
      <c r="G47" s="4"/>
      <c r="H47" s="4">
        <v>760034.40000000014</v>
      </c>
      <c r="I47" s="7">
        <v>2954260</v>
      </c>
    </row>
    <row r="48" spans="1:9">
      <c r="A48" s="21" t="s">
        <v>29</v>
      </c>
      <c r="B48" s="18">
        <v>969.2</v>
      </c>
      <c r="C48" s="4">
        <v>736.6</v>
      </c>
      <c r="D48" s="4">
        <v>232.6</v>
      </c>
      <c r="E48" s="5">
        <v>2.1767832496622525E-3</v>
      </c>
      <c r="F48" s="6">
        <v>0.76000825423029306</v>
      </c>
      <c r="G48" s="4"/>
      <c r="H48" s="4">
        <v>1163</v>
      </c>
      <c r="I48" s="7">
        <v>3661.56</v>
      </c>
    </row>
    <row r="49" spans="1:9">
      <c r="A49" s="21" t="s">
        <v>15</v>
      </c>
      <c r="B49" s="18">
        <v>91844.239999999991</v>
      </c>
      <c r="C49" s="4">
        <v>11709.380000000005</v>
      </c>
      <c r="D49" s="4">
        <v>80134.859999999986</v>
      </c>
      <c r="E49" s="5">
        <v>0.44264364580580667</v>
      </c>
      <c r="F49" s="6">
        <v>0.12749171858790498</v>
      </c>
      <c r="G49" s="4"/>
      <c r="H49" s="4">
        <v>400674.29999999993</v>
      </c>
      <c r="I49" s="7">
        <v>1457740</v>
      </c>
    </row>
    <row r="50" spans="1:9">
      <c r="A50" s="21" t="s">
        <v>7</v>
      </c>
      <c r="B50" s="18">
        <v>7098.0800000000008</v>
      </c>
      <c r="C50" s="4">
        <v>5479.2200000000012</v>
      </c>
      <c r="D50" s="4">
        <v>1618.86</v>
      </c>
      <c r="E50" s="5">
        <v>6.4478555580940273E-3</v>
      </c>
      <c r="F50" s="6">
        <v>0.7719298739940943</v>
      </c>
      <c r="G50" s="4"/>
      <c r="H50" s="4">
        <v>8094.2999999999993</v>
      </c>
      <c r="I50" s="7">
        <v>27517.1</v>
      </c>
    </row>
    <row r="51" spans="1:9">
      <c r="A51" s="21" t="s">
        <v>42</v>
      </c>
      <c r="B51" s="18">
        <v>526.55999999999995</v>
      </c>
      <c r="C51" s="4">
        <v>364.37999999999994</v>
      </c>
      <c r="D51" s="4">
        <v>162.18</v>
      </c>
      <c r="E51" s="5">
        <v>1.3822952339878594E-3</v>
      </c>
      <c r="F51" s="6">
        <v>0.69200091157702825</v>
      </c>
      <c r="G51" s="4"/>
      <c r="H51" s="4">
        <v>810.90000000000009</v>
      </c>
      <c r="I51" s="7">
        <v>2685.26</v>
      </c>
    </row>
    <row r="52" spans="1:9">
      <c r="A52" s="21" t="s">
        <v>45</v>
      </c>
      <c r="B52" s="18">
        <v>26.08</v>
      </c>
      <c r="C52" s="4">
        <v>20.56</v>
      </c>
      <c r="D52" s="4">
        <v>5.5200000000000005</v>
      </c>
      <c r="E52" s="5">
        <v>2.0626877718487959E-3</v>
      </c>
      <c r="F52" s="6">
        <v>0.78834355828220859</v>
      </c>
      <c r="G52" s="4"/>
      <c r="H52" s="4">
        <v>27.6</v>
      </c>
      <c r="I52" s="7">
        <v>99.07</v>
      </c>
    </row>
    <row r="53" spans="1:9">
      <c r="A53" s="21" t="s">
        <v>27</v>
      </c>
      <c r="B53" s="18">
        <v>9.3999999999999986</v>
      </c>
      <c r="C53" s="4">
        <v>8.759999999999998</v>
      </c>
      <c r="D53" s="4">
        <v>0.64</v>
      </c>
      <c r="E53" s="5">
        <v>8.0013402244876023E-6</v>
      </c>
      <c r="F53" s="6">
        <v>0.93191489361702118</v>
      </c>
      <c r="G53" s="4"/>
      <c r="H53" s="4">
        <v>3.2</v>
      </c>
      <c r="I53" s="7">
        <v>10.74</v>
      </c>
    </row>
    <row r="54" spans="1:9">
      <c r="A54" s="21" t="s">
        <v>17</v>
      </c>
      <c r="B54" s="18">
        <v>184910.24000000002</v>
      </c>
      <c r="C54" s="4">
        <v>14435.880000000005</v>
      </c>
      <c r="D54" s="4">
        <v>170474.36000000002</v>
      </c>
      <c r="E54" s="5">
        <v>0.85353226246404623</v>
      </c>
      <c r="F54" s="6">
        <v>7.8069662339954798E-2</v>
      </c>
      <c r="G54" s="4"/>
      <c r="H54" s="4">
        <v>852371.8</v>
      </c>
      <c r="I54" s="7">
        <v>3325230</v>
      </c>
    </row>
    <row r="55" spans="1:9">
      <c r="A55" s="21" t="s">
        <v>31</v>
      </c>
      <c r="B55" s="18">
        <v>114.00000000000001</v>
      </c>
      <c r="C55" s="4">
        <v>101.10000000000001</v>
      </c>
      <c r="D55" s="4">
        <v>12.9</v>
      </c>
      <c r="E55" s="5">
        <v>1.1818836476777362E-4</v>
      </c>
      <c r="F55" s="6">
        <v>0.88684210526315788</v>
      </c>
      <c r="G55" s="4"/>
      <c r="H55" s="4">
        <v>64.5</v>
      </c>
      <c r="I55" s="7">
        <v>219.989</v>
      </c>
    </row>
    <row r="56" spans="1:9">
      <c r="A56" s="21" t="s">
        <v>21</v>
      </c>
      <c r="B56" s="18">
        <v>302837.00000000006</v>
      </c>
      <c r="C56" s="4">
        <v>30799.900000000023</v>
      </c>
      <c r="D56" s="4">
        <v>272037.10000000003</v>
      </c>
      <c r="E56" s="5">
        <v>0.39728770701270227</v>
      </c>
      <c r="F56" s="6">
        <v>0.10170454733074234</v>
      </c>
      <c r="G56" s="4"/>
      <c r="H56" s="4">
        <v>1360185.5000000002</v>
      </c>
      <c r="I56" s="7">
        <v>4989570</v>
      </c>
    </row>
    <row r="57" spans="1:9">
      <c r="A57" s="21" t="s">
        <v>10</v>
      </c>
      <c r="B57" s="18">
        <v>861.56000000000006</v>
      </c>
      <c r="C57" s="4">
        <v>558.1400000000001</v>
      </c>
      <c r="D57" s="4">
        <v>303.41999999999996</v>
      </c>
      <c r="E57" s="5">
        <v>1.3799058924373769E-3</v>
      </c>
      <c r="F57" s="6">
        <v>0.64782487580667636</v>
      </c>
      <c r="G57" s="4"/>
      <c r="H57" s="4">
        <v>1517.1</v>
      </c>
      <c r="I57" s="7">
        <v>4939</v>
      </c>
    </row>
    <row r="58" spans="1:9">
      <c r="A58" s="21" t="s">
        <v>47</v>
      </c>
      <c r="B58" s="18">
        <v>1042.2400000000002</v>
      </c>
      <c r="C58" s="4">
        <v>803.20000000000027</v>
      </c>
      <c r="D58" s="4">
        <v>239.03999999999994</v>
      </c>
      <c r="E58" s="5">
        <v>9.668041267134643E-3</v>
      </c>
      <c r="F58" s="6">
        <v>0.7706478354313786</v>
      </c>
      <c r="G58" s="4"/>
      <c r="H58" s="4">
        <v>1195.1999999999996</v>
      </c>
      <c r="I58" s="7">
        <v>4242.6400000000003</v>
      </c>
    </row>
    <row r="59" spans="1:9">
      <c r="A59" s="21" t="s">
        <v>36</v>
      </c>
      <c r="B59" s="18">
        <v>647.4</v>
      </c>
      <c r="C59" s="4">
        <v>524.5</v>
      </c>
      <c r="D59" s="4">
        <v>122.89999999999999</v>
      </c>
      <c r="E59" s="5">
        <v>1.1915209469188566E-3</v>
      </c>
      <c r="F59" s="6">
        <v>0.81016373185047885</v>
      </c>
      <c r="G59" s="4"/>
      <c r="H59" s="4">
        <v>614.5</v>
      </c>
      <c r="I59" s="7">
        <v>2069.6</v>
      </c>
    </row>
    <row r="60" spans="1:9">
      <c r="A60" s="21" t="s">
        <v>1</v>
      </c>
      <c r="B60" s="18">
        <v>5952.6</v>
      </c>
      <c r="C60" s="4">
        <v>4692.9800000000005</v>
      </c>
      <c r="D60" s="4">
        <v>1259.6200000000001</v>
      </c>
      <c r="E60" s="5">
        <v>7.2153862862636706E-3</v>
      </c>
      <c r="F60" s="6">
        <v>0.7883916271881195</v>
      </c>
      <c r="G60" s="4"/>
      <c r="H60" s="4">
        <v>6298.1</v>
      </c>
      <c r="I60" s="7">
        <v>21288.6</v>
      </c>
    </row>
    <row r="61" spans="1:9">
      <c r="A61" s="21" t="s">
        <v>37</v>
      </c>
      <c r="B61" s="18">
        <v>693.44</v>
      </c>
      <c r="C61" s="4">
        <v>529.40000000000009</v>
      </c>
      <c r="D61" s="4">
        <v>164.04000000000002</v>
      </c>
      <c r="E61" s="5">
        <v>2.6139783143696148E-3</v>
      </c>
      <c r="F61" s="6">
        <v>0.76344023996308263</v>
      </c>
      <c r="G61" s="4"/>
      <c r="H61" s="4">
        <v>820.2</v>
      </c>
      <c r="I61" s="7">
        <v>2821.77</v>
      </c>
    </row>
    <row r="62" spans="1:9">
      <c r="A62" s="21" t="s">
        <v>34</v>
      </c>
      <c r="B62" s="18">
        <v>6239.92</v>
      </c>
      <c r="C62" s="4">
        <v>2091.8199999999997</v>
      </c>
      <c r="D62" s="4">
        <v>4148.1000000000004</v>
      </c>
      <c r="E62" s="5">
        <v>2.8567575839300384E-2</v>
      </c>
      <c r="F62" s="6">
        <v>0.33523186194694798</v>
      </c>
      <c r="G62" s="4"/>
      <c r="H62" s="4">
        <v>20740.5</v>
      </c>
      <c r="I62" s="7">
        <v>66170.600000000006</v>
      </c>
    </row>
    <row r="63" spans="1:9">
      <c r="A63" s="21" t="s">
        <v>11</v>
      </c>
      <c r="B63" s="18">
        <v>113309.56000000001</v>
      </c>
      <c r="C63" s="4">
        <v>26892.940000000017</v>
      </c>
      <c r="D63" s="4">
        <v>86416.62</v>
      </c>
      <c r="E63" s="5">
        <v>0.34111836251729144</v>
      </c>
      <c r="F63" s="6">
        <v>0.23734043270488397</v>
      </c>
      <c r="G63" s="4"/>
      <c r="H63" s="4">
        <v>432083.1</v>
      </c>
      <c r="I63" s="7">
        <v>1601240</v>
      </c>
    </row>
    <row r="64" spans="1:9" ht="7.5" customHeight="1">
      <c r="A64" s="21"/>
      <c r="B64" s="18"/>
      <c r="C64" s="4"/>
      <c r="D64" s="4"/>
      <c r="E64" s="3"/>
      <c r="F64" s="3"/>
      <c r="G64" s="4"/>
      <c r="H64" s="4"/>
      <c r="I64" s="3"/>
    </row>
    <row r="65" spans="1:9">
      <c r="A65" s="21" t="s">
        <v>48</v>
      </c>
      <c r="B65" s="19">
        <v>1897377.1199999994</v>
      </c>
      <c r="C65" s="7">
        <v>272681.65999999898</v>
      </c>
      <c r="D65" s="7">
        <v>1624695.4600000004</v>
      </c>
      <c r="E65" s="5">
        <v>0.20883969227100646</v>
      </c>
      <c r="F65" s="8">
        <v>0.14371505649862537</v>
      </c>
      <c r="G65" s="4"/>
      <c r="H65" s="7">
        <v>8123477.3000000026</v>
      </c>
      <c r="I65" s="7">
        <v>30273338.576000005</v>
      </c>
    </row>
    <row r="66" spans="1:9" ht="4.5" customHeight="1"/>
    <row r="67" spans="1:9">
      <c r="A67" s="30" t="s">
        <v>88</v>
      </c>
      <c r="B67" s="30"/>
      <c r="C67" s="30"/>
      <c r="D67" s="30"/>
      <c r="E67" s="30"/>
      <c r="F67" s="30"/>
      <c r="G67" s="30"/>
      <c r="H67" s="30"/>
      <c r="I67" s="30"/>
    </row>
    <row r="68" spans="1:9" ht="30.75" customHeight="1">
      <c r="A68" s="30" t="s">
        <v>86</v>
      </c>
      <c r="B68" s="30"/>
      <c r="C68" s="30"/>
      <c r="D68" s="30"/>
      <c r="E68" s="30"/>
      <c r="F68" s="30"/>
      <c r="G68" s="30"/>
      <c r="H68" s="30"/>
      <c r="I68" s="30"/>
    </row>
    <row r="69" spans="1:9" ht="17.25">
      <c r="A69" t="s">
        <v>87</v>
      </c>
    </row>
  </sheetData>
  <sheetProtection password="A870" sheet="1" objects="1" scenarios="1"/>
  <mergeCells count="7">
    <mergeCell ref="A68:I68"/>
    <mergeCell ref="C1:E3"/>
    <mergeCell ref="A5:I5"/>
    <mergeCell ref="A6:I12"/>
    <mergeCell ref="B14:F14"/>
    <mergeCell ref="H14:I14"/>
    <mergeCell ref="A67:I67"/>
  </mergeCells>
  <phoneticPr fontId="0" type="noConversion"/>
  <pageMargins left="0.7" right="0.7" top="0.75" bottom="0.75" header="0.3" footer="0.3"/>
  <pageSetup orientation="landscape" r:id="rId1"/>
  <drawing r:id="rId2"/>
</worksheet>
</file>

<file path=xl/worksheets/sheet3.xml><?xml version="1.0" encoding="utf-8"?>
<worksheet xmlns="http://schemas.openxmlformats.org/spreadsheetml/2006/main" xmlns:r="http://schemas.openxmlformats.org/officeDocument/2006/relationships">
  <dimension ref="A1:M69"/>
  <sheetViews>
    <sheetView workbookViewId="0">
      <selection activeCell="M8" sqref="M8"/>
    </sheetView>
  </sheetViews>
  <sheetFormatPr defaultRowHeight="15"/>
  <cols>
    <col min="1" max="1" width="22" customWidth="1"/>
    <col min="2" max="2" width="16.28515625" bestFit="1" customWidth="1"/>
    <col min="3" max="5" width="13.42578125" customWidth="1"/>
    <col min="6" max="6" width="12.7109375" customWidth="1"/>
    <col min="7" max="7" width="3.28515625" customWidth="1"/>
    <col min="8" max="8" width="10.42578125" style="1" customWidth="1"/>
    <col min="9" max="9" width="12" customWidth="1"/>
  </cols>
  <sheetData>
    <row r="1" spans="1:13">
      <c r="A1" s="24"/>
      <c r="B1" s="24"/>
      <c r="C1" s="35" t="s">
        <v>101</v>
      </c>
      <c r="D1" s="36"/>
      <c r="E1" s="36"/>
      <c r="F1" s="25"/>
      <c r="G1" s="25"/>
      <c r="H1" s="25"/>
      <c r="I1" s="25"/>
      <c r="J1" s="25"/>
      <c r="K1" s="26"/>
      <c r="L1" s="26"/>
      <c r="M1" s="26"/>
    </row>
    <row r="2" spans="1:13">
      <c r="A2" s="24"/>
      <c r="B2" s="24"/>
      <c r="C2" s="36"/>
      <c r="D2" s="36"/>
      <c r="E2" s="36"/>
      <c r="F2" s="29"/>
      <c r="G2" s="29"/>
      <c r="H2" s="29"/>
      <c r="I2" s="25"/>
      <c r="J2" s="25"/>
      <c r="K2" s="26"/>
      <c r="L2" s="26"/>
      <c r="M2" s="26"/>
    </row>
    <row r="3" spans="1:13">
      <c r="A3" s="24"/>
      <c r="B3" s="24"/>
      <c r="C3" s="36"/>
      <c r="D3" s="36"/>
      <c r="E3" s="36"/>
      <c r="F3" s="28"/>
      <c r="G3" s="28"/>
      <c r="H3" s="28"/>
      <c r="I3" s="25"/>
      <c r="J3" s="25"/>
      <c r="K3" s="26"/>
      <c r="L3" s="26"/>
      <c r="M3" s="26"/>
    </row>
    <row r="4" spans="1:13">
      <c r="A4" s="24"/>
      <c r="B4" s="24"/>
      <c r="C4" s="25"/>
      <c r="D4" s="27" t="s">
        <v>89</v>
      </c>
      <c r="E4" s="25"/>
      <c r="F4" s="25"/>
      <c r="G4" s="25"/>
      <c r="H4" s="25"/>
      <c r="I4" s="25"/>
      <c r="J4" s="25"/>
      <c r="K4" s="26"/>
      <c r="L4" s="26"/>
      <c r="M4" s="26"/>
    </row>
    <row r="5" spans="1:13" ht="6" customHeight="1">
      <c r="A5" s="31"/>
      <c r="B5" s="31"/>
      <c r="C5" s="31"/>
      <c r="D5" s="31"/>
      <c r="E5" s="31"/>
      <c r="F5" s="31"/>
      <c r="G5" s="31"/>
      <c r="H5" s="32"/>
      <c r="I5" s="31"/>
    </row>
    <row r="6" spans="1:13" ht="15" customHeight="1">
      <c r="A6" s="33" t="s">
        <v>102</v>
      </c>
      <c r="B6" s="34"/>
      <c r="C6" s="34"/>
      <c r="D6" s="34"/>
      <c r="E6" s="34"/>
      <c r="F6" s="34"/>
      <c r="G6" s="34"/>
      <c r="H6" s="34"/>
      <c r="I6" s="34"/>
    </row>
    <row r="7" spans="1:13" ht="15" customHeight="1">
      <c r="A7" s="34"/>
      <c r="B7" s="34"/>
      <c r="C7" s="34"/>
      <c r="D7" s="34"/>
      <c r="E7" s="34"/>
      <c r="F7" s="34"/>
      <c r="G7" s="34"/>
      <c r="H7" s="34"/>
      <c r="I7" s="34"/>
    </row>
    <row r="8" spans="1:13" ht="15" customHeight="1">
      <c r="A8" s="34"/>
      <c r="B8" s="34"/>
      <c r="C8" s="34"/>
      <c r="D8" s="34"/>
      <c r="E8" s="34"/>
      <c r="F8" s="34"/>
      <c r="G8" s="34"/>
      <c r="H8" s="34"/>
      <c r="I8" s="34"/>
    </row>
    <row r="9" spans="1:13" ht="15" customHeight="1">
      <c r="A9" s="34"/>
      <c r="B9" s="34"/>
      <c r="C9" s="34"/>
      <c r="D9" s="34"/>
      <c r="E9" s="34"/>
      <c r="F9" s="34"/>
      <c r="G9" s="34"/>
      <c r="H9" s="34"/>
      <c r="I9" s="34"/>
    </row>
    <row r="10" spans="1:13" ht="15" customHeight="1">
      <c r="A10" s="34"/>
      <c r="B10" s="34"/>
      <c r="C10" s="34"/>
      <c r="D10" s="34"/>
      <c r="E10" s="34"/>
      <c r="F10" s="34"/>
      <c r="G10" s="34"/>
      <c r="H10" s="34"/>
      <c r="I10" s="34"/>
    </row>
    <row r="11" spans="1:13" ht="15" customHeight="1">
      <c r="A11" s="34"/>
      <c r="B11" s="34"/>
      <c r="C11" s="34"/>
      <c r="D11" s="34"/>
      <c r="E11" s="34"/>
      <c r="F11" s="34"/>
      <c r="G11" s="34"/>
      <c r="H11" s="34"/>
      <c r="I11" s="34"/>
    </row>
    <row r="12" spans="1:13" ht="15" customHeight="1">
      <c r="A12" s="34"/>
      <c r="B12" s="34"/>
      <c r="C12" s="34"/>
      <c r="D12" s="34"/>
      <c r="E12" s="34"/>
      <c r="F12" s="34"/>
      <c r="G12" s="34"/>
      <c r="H12" s="34"/>
      <c r="I12" s="34"/>
    </row>
    <row r="13" spans="1:13" ht="6" customHeight="1"/>
    <row r="14" spans="1:13" ht="15.75" thickBot="1">
      <c r="A14" s="3"/>
      <c r="B14" s="37" t="s">
        <v>91</v>
      </c>
      <c r="C14" s="37"/>
      <c r="D14" s="37"/>
      <c r="E14" s="37"/>
      <c r="F14" s="37"/>
      <c r="G14" s="3"/>
      <c r="H14" s="38" t="s">
        <v>56</v>
      </c>
      <c r="I14" s="38"/>
    </row>
    <row r="15" spans="1:13" s="2" customFormat="1" ht="48" thickBot="1">
      <c r="A15" s="13" t="s">
        <v>50</v>
      </c>
      <c r="B15" s="15" t="s">
        <v>51</v>
      </c>
      <c r="C15" s="15" t="s">
        <v>84</v>
      </c>
      <c r="D15" s="15" t="s">
        <v>53</v>
      </c>
      <c r="E15" s="15" t="s">
        <v>54</v>
      </c>
      <c r="F15" s="15" t="s">
        <v>55</v>
      </c>
      <c r="G15" s="14"/>
      <c r="H15" s="16" t="s">
        <v>85</v>
      </c>
      <c r="I15" s="15" t="s">
        <v>57</v>
      </c>
    </row>
    <row r="16" spans="1:13">
      <c r="A16" s="20" t="s">
        <v>24</v>
      </c>
      <c r="B16" s="17">
        <v>3.24</v>
      </c>
      <c r="C16" s="9">
        <v>3.24</v>
      </c>
      <c r="D16" s="9">
        <v>0</v>
      </c>
      <c r="E16" s="10">
        <v>0</v>
      </c>
      <c r="F16" s="11">
        <v>1</v>
      </c>
      <c r="G16" s="9"/>
      <c r="H16" s="9">
        <v>0</v>
      </c>
      <c r="I16" s="12">
        <v>0</v>
      </c>
    </row>
    <row r="17" spans="1:9">
      <c r="A17" s="21" t="s">
        <v>8</v>
      </c>
      <c r="B17" s="18">
        <v>47.879999999999995</v>
      </c>
      <c r="C17" s="4">
        <v>40.44</v>
      </c>
      <c r="D17" s="4">
        <v>7.44</v>
      </c>
      <c r="E17" s="5">
        <v>2.5199980815498478E-5</v>
      </c>
      <c r="F17" s="6">
        <v>0.84461152882205515</v>
      </c>
      <c r="G17" s="4"/>
      <c r="H17" s="4">
        <v>37.200000000000003</v>
      </c>
      <c r="I17" s="7">
        <v>135.21799999999999</v>
      </c>
    </row>
    <row r="18" spans="1:9">
      <c r="A18" s="21" t="s">
        <v>18</v>
      </c>
      <c r="B18" s="18">
        <v>194.6</v>
      </c>
      <c r="C18" s="4">
        <v>145.72</v>
      </c>
      <c r="D18" s="4">
        <v>48.88</v>
      </c>
      <c r="E18" s="5">
        <v>3.5488283348676739E-4</v>
      </c>
      <c r="F18" s="6">
        <v>0.74881808838643371</v>
      </c>
      <c r="G18" s="4"/>
      <c r="H18" s="4">
        <v>244.4</v>
      </c>
      <c r="I18" s="7">
        <v>900.64700000000005</v>
      </c>
    </row>
    <row r="19" spans="1:9">
      <c r="A19" s="21" t="s">
        <v>5</v>
      </c>
      <c r="B19" s="18">
        <v>4035.0400000000004</v>
      </c>
      <c r="C19" s="4">
        <v>2986.34</v>
      </c>
      <c r="D19" s="4">
        <v>1048.7000000000003</v>
      </c>
      <c r="E19" s="5">
        <v>2.5621187361119834E-3</v>
      </c>
      <c r="F19" s="6">
        <v>0.74010170902890671</v>
      </c>
      <c r="G19" s="4"/>
      <c r="H19" s="4">
        <v>5243.5000000000018</v>
      </c>
      <c r="I19" s="7">
        <v>20543</v>
      </c>
    </row>
    <row r="20" spans="1:9">
      <c r="A20" s="21" t="s">
        <v>12</v>
      </c>
      <c r="B20" s="18">
        <v>33040.840000000004</v>
      </c>
      <c r="C20" s="4">
        <v>6225.2200000000084</v>
      </c>
      <c r="D20" s="4">
        <v>26815.619999999995</v>
      </c>
      <c r="E20" s="5">
        <v>9.946396412837083E-2</v>
      </c>
      <c r="F20" s="6">
        <v>0.18840985882925518</v>
      </c>
      <c r="G20" s="4"/>
      <c r="H20" s="4">
        <v>134078.09999999998</v>
      </c>
      <c r="I20" s="7">
        <v>507885</v>
      </c>
    </row>
    <row r="21" spans="1:9">
      <c r="A21" s="21" t="s">
        <v>43</v>
      </c>
      <c r="B21" s="18">
        <v>0.04</v>
      </c>
      <c r="C21" s="4">
        <v>0</v>
      </c>
      <c r="D21" s="4">
        <v>0.04</v>
      </c>
      <c r="E21" s="5">
        <v>3.1218976142458426E-6</v>
      </c>
      <c r="F21" s="6">
        <v>0</v>
      </c>
      <c r="G21" s="4"/>
      <c r="H21" s="4">
        <v>0.2</v>
      </c>
      <c r="I21" s="7">
        <v>0.70599999999999996</v>
      </c>
    </row>
    <row r="22" spans="1:9">
      <c r="A22" s="21" t="s">
        <v>38</v>
      </c>
      <c r="B22" s="18">
        <v>0</v>
      </c>
      <c r="C22" s="4">
        <v>0</v>
      </c>
      <c r="D22" s="4">
        <v>0</v>
      </c>
      <c r="E22" s="5">
        <v>0</v>
      </c>
      <c r="F22" s="6" t="s">
        <v>49</v>
      </c>
      <c r="G22" s="4"/>
      <c r="H22" s="4">
        <v>0</v>
      </c>
      <c r="I22" s="7">
        <v>0</v>
      </c>
    </row>
    <row r="23" spans="1:9">
      <c r="A23" s="21" t="s">
        <v>22</v>
      </c>
      <c r="B23" s="18">
        <v>0</v>
      </c>
      <c r="C23" s="4">
        <v>0</v>
      </c>
      <c r="D23" s="4">
        <v>0</v>
      </c>
      <c r="E23" s="5">
        <v>0</v>
      </c>
      <c r="F23" s="6" t="s">
        <v>49</v>
      </c>
      <c r="G23" s="4"/>
      <c r="H23" s="4">
        <v>0</v>
      </c>
      <c r="I23" s="7">
        <v>0</v>
      </c>
    </row>
    <row r="24" spans="1:9">
      <c r="A24" s="21" t="s">
        <v>26</v>
      </c>
      <c r="B24" s="18">
        <v>27.2</v>
      </c>
      <c r="C24" s="4">
        <v>26</v>
      </c>
      <c r="D24" s="4">
        <v>1.2000000000000002</v>
      </c>
      <c r="E24" s="5">
        <v>7.8783064267284685E-6</v>
      </c>
      <c r="F24" s="6">
        <v>0.95588235294117652</v>
      </c>
      <c r="G24" s="4"/>
      <c r="H24" s="4">
        <v>6.0000000000000009</v>
      </c>
      <c r="I24" s="7">
        <v>21.751999999999999</v>
      </c>
    </row>
    <row r="25" spans="1:9">
      <c r="A25" s="21" t="s">
        <v>0</v>
      </c>
      <c r="B25" s="18">
        <v>2121.04</v>
      </c>
      <c r="C25" s="4">
        <v>1948.84</v>
      </c>
      <c r="D25" s="4">
        <v>172.2</v>
      </c>
      <c r="E25" s="5">
        <v>7.9559640623281874E-4</v>
      </c>
      <c r="F25" s="6">
        <v>0.91881341228831137</v>
      </c>
      <c r="G25" s="4"/>
      <c r="H25" s="4">
        <v>861</v>
      </c>
      <c r="I25" s="7">
        <v>3294.49</v>
      </c>
    </row>
    <row r="26" spans="1:9">
      <c r="A26" s="21" t="s">
        <v>32</v>
      </c>
      <c r="B26" s="18">
        <v>1001.48</v>
      </c>
      <c r="C26" s="4">
        <v>101.24000000000001</v>
      </c>
      <c r="D26" s="4">
        <v>900.24</v>
      </c>
      <c r="E26" s="5">
        <v>6.1692810591887507E-3</v>
      </c>
      <c r="F26" s="6">
        <v>0.101090386228382</v>
      </c>
      <c r="G26" s="4"/>
      <c r="H26" s="4">
        <v>4501.2</v>
      </c>
      <c r="I26" s="7">
        <v>15941.6</v>
      </c>
    </row>
    <row r="27" spans="1:9">
      <c r="A27" s="21" t="s">
        <v>28</v>
      </c>
      <c r="B27" s="18">
        <v>1396.64</v>
      </c>
      <c r="C27" s="4">
        <v>210.36000000000013</v>
      </c>
      <c r="D27" s="4">
        <v>1186.28</v>
      </c>
      <c r="E27" s="5">
        <v>1.2658465575606558E-2</v>
      </c>
      <c r="F27" s="6">
        <v>0.15061862756329483</v>
      </c>
      <c r="G27" s="4"/>
      <c r="H27" s="4">
        <v>5931.4</v>
      </c>
      <c r="I27" s="7">
        <v>21387.200000000001</v>
      </c>
    </row>
    <row r="28" spans="1:9">
      <c r="A28" s="21" t="s">
        <v>9</v>
      </c>
      <c r="B28" s="18">
        <v>72119.159999999989</v>
      </c>
      <c r="C28" s="4">
        <v>8400.1399999999921</v>
      </c>
      <c r="D28" s="4">
        <v>63719.02</v>
      </c>
      <c r="E28" s="5">
        <v>0.43719367840603268</v>
      </c>
      <c r="F28" s="6">
        <v>0.11647584358996962</v>
      </c>
      <c r="G28" s="4"/>
      <c r="H28" s="4">
        <v>318595.09999999998</v>
      </c>
      <c r="I28" s="7">
        <v>1232860</v>
      </c>
    </row>
    <row r="29" spans="1:9">
      <c r="A29" s="21" t="s">
        <v>14</v>
      </c>
      <c r="B29" s="18">
        <v>163169.64000000001</v>
      </c>
      <c r="C29" s="4">
        <v>11104.860000000015</v>
      </c>
      <c r="D29" s="4">
        <v>152064.78</v>
      </c>
      <c r="E29" s="5">
        <v>0.71358373707156997</v>
      </c>
      <c r="F29" s="6">
        <v>6.805714592494054E-2</v>
      </c>
      <c r="G29" s="4"/>
      <c r="H29" s="4">
        <v>760323.9</v>
      </c>
      <c r="I29" s="7">
        <v>3024280</v>
      </c>
    </row>
    <row r="30" spans="1:9">
      <c r="A30" s="21" t="s">
        <v>30</v>
      </c>
      <c r="B30" s="18">
        <v>0</v>
      </c>
      <c r="C30" s="4">
        <v>0</v>
      </c>
      <c r="D30" s="4">
        <v>0</v>
      </c>
      <c r="E30" s="5">
        <v>0</v>
      </c>
      <c r="F30" s="6" t="s">
        <v>49</v>
      </c>
      <c r="G30" s="4"/>
      <c r="H30" s="4">
        <v>0</v>
      </c>
      <c r="I30" s="7">
        <v>0</v>
      </c>
    </row>
    <row r="31" spans="1:9">
      <c r="A31" s="21" t="s">
        <v>20</v>
      </c>
      <c r="B31" s="18">
        <v>0</v>
      </c>
      <c r="C31" s="4">
        <v>0</v>
      </c>
      <c r="D31" s="4">
        <v>0</v>
      </c>
      <c r="E31" s="5">
        <v>0</v>
      </c>
      <c r="F31" s="6" t="s">
        <v>49</v>
      </c>
      <c r="G31" s="4"/>
      <c r="H31" s="4">
        <v>0</v>
      </c>
      <c r="I31" s="7">
        <v>0</v>
      </c>
    </row>
    <row r="32" spans="1:9">
      <c r="A32" s="21" t="s">
        <v>23</v>
      </c>
      <c r="B32" s="18">
        <v>856.76</v>
      </c>
      <c r="C32" s="4">
        <v>633.31999999999994</v>
      </c>
      <c r="D32" s="4">
        <v>223.44000000000003</v>
      </c>
      <c r="E32" s="5">
        <v>2.6711067161167296E-3</v>
      </c>
      <c r="F32" s="6">
        <v>0.73920351090153591</v>
      </c>
      <c r="G32" s="4"/>
      <c r="H32" s="4">
        <v>1117.2</v>
      </c>
      <c r="I32" s="7">
        <v>4411.01</v>
      </c>
    </row>
    <row r="33" spans="1:9">
      <c r="A33" s="21" t="s">
        <v>39</v>
      </c>
      <c r="B33" s="18">
        <v>6</v>
      </c>
      <c r="C33" s="4">
        <v>3.6</v>
      </c>
      <c r="D33" s="4">
        <v>2.4</v>
      </c>
      <c r="E33" s="5">
        <v>9.5283014373442719E-5</v>
      </c>
      <c r="F33" s="6">
        <v>0.6</v>
      </c>
      <c r="G33" s="4"/>
      <c r="H33" s="4">
        <v>12</v>
      </c>
      <c r="I33" s="7">
        <v>43.063000000000002</v>
      </c>
    </row>
    <row r="34" spans="1:9">
      <c r="A34" s="21" t="s">
        <v>44</v>
      </c>
      <c r="B34" s="18">
        <v>267.12</v>
      </c>
      <c r="C34" s="4">
        <v>202.98000000000002</v>
      </c>
      <c r="D34" s="4">
        <v>64.14</v>
      </c>
      <c r="E34" s="5">
        <v>3.094586066546627E-3</v>
      </c>
      <c r="F34" s="6">
        <v>0.75988319856244391</v>
      </c>
      <c r="G34" s="4"/>
      <c r="H34" s="4">
        <v>320.7</v>
      </c>
      <c r="I34" s="7">
        <v>1237.2</v>
      </c>
    </row>
    <row r="35" spans="1:9">
      <c r="A35" s="21" t="s">
        <v>33</v>
      </c>
      <c r="B35" s="18">
        <v>432.15999999999997</v>
      </c>
      <c r="C35" s="4">
        <v>353.35999999999996</v>
      </c>
      <c r="D35" s="4">
        <v>78.8</v>
      </c>
      <c r="E35" s="5">
        <v>5.2384533320285951E-4</v>
      </c>
      <c r="F35" s="6">
        <v>0.81766012587930392</v>
      </c>
      <c r="G35" s="4"/>
      <c r="H35" s="4">
        <v>394</v>
      </c>
      <c r="I35" s="7">
        <v>1419.77</v>
      </c>
    </row>
    <row r="36" spans="1:9">
      <c r="A36" s="21" t="s">
        <v>2</v>
      </c>
      <c r="B36" s="18">
        <v>41476.080000000002</v>
      </c>
      <c r="C36" s="4">
        <v>6439.8800000000047</v>
      </c>
      <c r="D36" s="4">
        <v>35036.199999999997</v>
      </c>
      <c r="E36" s="5">
        <v>0.16051861933883713</v>
      </c>
      <c r="F36" s="6">
        <v>0.15526732516669861</v>
      </c>
      <c r="G36" s="4"/>
      <c r="H36" s="4">
        <v>175181</v>
      </c>
      <c r="I36" s="7">
        <v>681616</v>
      </c>
    </row>
    <row r="37" spans="1:9">
      <c r="A37" s="21" t="s">
        <v>25</v>
      </c>
      <c r="B37" s="18">
        <v>0</v>
      </c>
      <c r="C37" s="4">
        <v>0</v>
      </c>
      <c r="D37" s="4">
        <v>0</v>
      </c>
      <c r="E37" s="5">
        <v>0</v>
      </c>
      <c r="F37" s="6" t="s">
        <v>49</v>
      </c>
      <c r="G37" s="4"/>
      <c r="H37" s="4">
        <v>0</v>
      </c>
      <c r="I37" s="7">
        <v>0</v>
      </c>
    </row>
    <row r="38" spans="1:9">
      <c r="A38" s="21" t="s">
        <v>19</v>
      </c>
      <c r="B38" s="18">
        <v>1507.32</v>
      </c>
      <c r="C38" s="4">
        <v>144.1400000000001</v>
      </c>
      <c r="D38" s="4">
        <v>1363.1799999999998</v>
      </c>
      <c r="E38" s="5">
        <v>7.5510422939906729E-3</v>
      </c>
      <c r="F38" s="6">
        <v>9.5626675158559632E-2</v>
      </c>
      <c r="G38" s="4"/>
      <c r="H38" s="4">
        <v>6815.9</v>
      </c>
      <c r="I38" s="7">
        <v>24671.8</v>
      </c>
    </row>
    <row r="39" spans="1:9">
      <c r="A39" s="21" t="s">
        <v>3</v>
      </c>
      <c r="B39" s="18">
        <v>98308.51999999999</v>
      </c>
      <c r="C39" s="4">
        <v>18737.160000000003</v>
      </c>
      <c r="D39" s="4">
        <v>79571.359999999986</v>
      </c>
      <c r="E39" s="5">
        <v>0.20905520118979454</v>
      </c>
      <c r="F39" s="6">
        <v>0.19059548450124167</v>
      </c>
      <c r="G39" s="4"/>
      <c r="H39" s="4">
        <v>397856.79999999993</v>
      </c>
      <c r="I39" s="7">
        <v>1529560</v>
      </c>
    </row>
    <row r="40" spans="1:9">
      <c r="A40" s="21" t="s">
        <v>16</v>
      </c>
      <c r="B40" s="18">
        <v>165445.16</v>
      </c>
      <c r="C40" s="4">
        <v>10012.160000000033</v>
      </c>
      <c r="D40" s="4">
        <v>155432.99999999997</v>
      </c>
      <c r="E40" s="5">
        <v>0.7758285577264602</v>
      </c>
      <c r="F40" s="6">
        <v>6.0516487759448706E-2</v>
      </c>
      <c r="G40" s="4"/>
      <c r="H40" s="4">
        <v>777164.99999999988</v>
      </c>
      <c r="I40" s="7">
        <v>3084090</v>
      </c>
    </row>
    <row r="41" spans="1:9">
      <c r="A41" s="21" t="s">
        <v>6</v>
      </c>
      <c r="B41" s="18">
        <v>267.12</v>
      </c>
      <c r="C41" s="4">
        <v>223.2</v>
      </c>
      <c r="D41" s="4">
        <v>43.92</v>
      </c>
      <c r="E41" s="5">
        <v>1.5337787531133053E-4</v>
      </c>
      <c r="F41" s="6">
        <v>0.83557951482479775</v>
      </c>
      <c r="G41" s="4"/>
      <c r="H41" s="4">
        <v>219.60000000000002</v>
      </c>
      <c r="I41" s="7">
        <v>810.46799999999996</v>
      </c>
    </row>
    <row r="42" spans="1:9">
      <c r="A42" s="21" t="s">
        <v>46</v>
      </c>
      <c r="B42" s="18">
        <v>421.6</v>
      </c>
      <c r="C42" s="4">
        <v>340.64000000000004</v>
      </c>
      <c r="D42" s="4">
        <v>80.959999999999994</v>
      </c>
      <c r="E42" s="5">
        <v>3.3762650568243424E-3</v>
      </c>
      <c r="F42" s="6">
        <v>0.80796963946869071</v>
      </c>
      <c r="G42" s="4"/>
      <c r="H42" s="4">
        <v>404.79999999999995</v>
      </c>
      <c r="I42" s="7">
        <v>1593.14</v>
      </c>
    </row>
    <row r="43" spans="1:9">
      <c r="A43" s="21" t="s">
        <v>40</v>
      </c>
      <c r="B43" s="18">
        <v>0.44</v>
      </c>
      <c r="C43" s="4">
        <v>0.44</v>
      </c>
      <c r="D43" s="4">
        <v>0</v>
      </c>
      <c r="E43" s="5">
        <v>0</v>
      </c>
      <c r="F43" s="6">
        <v>1</v>
      </c>
      <c r="G43" s="4"/>
      <c r="H43" s="4">
        <v>0</v>
      </c>
      <c r="I43" s="7">
        <v>0</v>
      </c>
    </row>
    <row r="44" spans="1:9">
      <c r="A44" s="21" t="s">
        <v>13</v>
      </c>
      <c r="B44" s="18">
        <v>39573.760000000002</v>
      </c>
      <c r="C44" s="4">
        <v>2424.7000000000116</v>
      </c>
      <c r="D44" s="4">
        <v>37149.05999999999</v>
      </c>
      <c r="E44" s="5">
        <v>0.11796414205795126</v>
      </c>
      <c r="F44" s="6">
        <v>6.1270397354206717E-2</v>
      </c>
      <c r="G44" s="4"/>
      <c r="H44" s="4">
        <v>185745.29999999996</v>
      </c>
      <c r="I44" s="7">
        <v>712877</v>
      </c>
    </row>
    <row r="45" spans="1:9">
      <c r="A45" s="21" t="s">
        <v>41</v>
      </c>
      <c r="B45" s="18">
        <v>934.76</v>
      </c>
      <c r="C45" s="4">
        <v>801.33999999999992</v>
      </c>
      <c r="D45" s="4">
        <v>133.42000000000002</v>
      </c>
      <c r="E45" s="5">
        <v>1.0617279156296346E-3</v>
      </c>
      <c r="F45" s="6">
        <v>0.85726817578843761</v>
      </c>
      <c r="G45" s="4"/>
      <c r="H45" s="4">
        <v>667.10000000000014</v>
      </c>
      <c r="I45" s="7">
        <v>2560.39</v>
      </c>
    </row>
    <row r="46" spans="1:9">
      <c r="A46" s="21" t="s">
        <v>35</v>
      </c>
      <c r="B46" s="18">
        <v>149.4</v>
      </c>
      <c r="C46" s="4">
        <v>132.20000000000002</v>
      </c>
      <c r="D46" s="4">
        <v>17.2</v>
      </c>
      <c r="E46" s="5">
        <v>1.3496085664363647E-4</v>
      </c>
      <c r="F46" s="6">
        <v>0.8848728246318609</v>
      </c>
      <c r="G46" s="4"/>
      <c r="H46" s="4">
        <v>86</v>
      </c>
      <c r="I46" s="7">
        <v>337.22699999999998</v>
      </c>
    </row>
    <row r="47" spans="1:9">
      <c r="A47" s="21" t="s">
        <v>4</v>
      </c>
      <c r="B47" s="18">
        <v>160496.51999999999</v>
      </c>
      <c r="C47" s="4">
        <v>21932.299999999988</v>
      </c>
      <c r="D47" s="4">
        <v>138564.22</v>
      </c>
      <c r="E47" s="5">
        <v>0.75782174449015405</v>
      </c>
      <c r="F47" s="6">
        <v>0.1366528071761306</v>
      </c>
      <c r="G47" s="4"/>
      <c r="H47" s="4">
        <v>692821.1</v>
      </c>
      <c r="I47" s="7">
        <v>2728620</v>
      </c>
    </row>
    <row r="48" spans="1:9">
      <c r="A48" s="21" t="s">
        <v>29</v>
      </c>
      <c r="B48" s="18">
        <v>45.08</v>
      </c>
      <c r="C48" s="4">
        <v>44.92</v>
      </c>
      <c r="D48" s="4">
        <v>0.16</v>
      </c>
      <c r="E48" s="5">
        <v>1.4973573514443696E-6</v>
      </c>
      <c r="F48" s="6">
        <v>0.9964507542147294</v>
      </c>
      <c r="G48" s="4"/>
      <c r="H48" s="4">
        <v>0.8</v>
      </c>
      <c r="I48" s="7">
        <v>2.83</v>
      </c>
    </row>
    <row r="49" spans="1:9">
      <c r="A49" s="21" t="s">
        <v>15</v>
      </c>
      <c r="B49" s="18">
        <v>55593.039999999994</v>
      </c>
      <c r="C49" s="4">
        <v>6038.3999999999869</v>
      </c>
      <c r="D49" s="4">
        <v>49554.640000000007</v>
      </c>
      <c r="E49" s="5">
        <v>0.27372664675765662</v>
      </c>
      <c r="F49" s="6">
        <v>0.10861791332152348</v>
      </c>
      <c r="G49" s="4"/>
      <c r="H49" s="4">
        <v>247773.20000000004</v>
      </c>
      <c r="I49" s="7">
        <v>952678</v>
      </c>
    </row>
    <row r="50" spans="1:9">
      <c r="A50" s="21" t="s">
        <v>7</v>
      </c>
      <c r="B50" s="18">
        <v>2969.0800000000004</v>
      </c>
      <c r="C50" s="4">
        <v>2527.7600000000002</v>
      </c>
      <c r="D50" s="4">
        <v>441.32</v>
      </c>
      <c r="E50" s="5">
        <v>1.7577601614086804E-3</v>
      </c>
      <c r="F50" s="6">
        <v>0.85136136446306598</v>
      </c>
      <c r="G50" s="4"/>
      <c r="H50" s="4">
        <v>2206.6</v>
      </c>
      <c r="I50" s="7">
        <v>8439.19</v>
      </c>
    </row>
    <row r="51" spans="1:9">
      <c r="A51" s="21" t="s">
        <v>42</v>
      </c>
      <c r="B51" s="18">
        <v>84.960000000000008</v>
      </c>
      <c r="C51" s="4">
        <v>55.320000000000007</v>
      </c>
      <c r="D51" s="4">
        <v>29.64</v>
      </c>
      <c r="E51" s="5">
        <v>2.5262813377358587E-4</v>
      </c>
      <c r="F51" s="6">
        <v>0.65112994350282494</v>
      </c>
      <c r="G51" s="4"/>
      <c r="H51" s="4">
        <v>148.19999999999999</v>
      </c>
      <c r="I51" s="7">
        <v>546.48599999999999</v>
      </c>
    </row>
    <row r="52" spans="1:9">
      <c r="A52" s="21" t="s">
        <v>45</v>
      </c>
      <c r="B52" s="18">
        <v>18.68</v>
      </c>
      <c r="C52" s="4">
        <v>15.84</v>
      </c>
      <c r="D52" s="4">
        <v>2.84</v>
      </c>
      <c r="E52" s="5">
        <v>1.061237911603366E-3</v>
      </c>
      <c r="F52" s="6">
        <v>0.84796573875802994</v>
      </c>
      <c r="G52" s="4"/>
      <c r="H52" s="4">
        <v>14.2</v>
      </c>
      <c r="I52" s="7">
        <v>55.255000000000003</v>
      </c>
    </row>
    <row r="53" spans="1:9">
      <c r="A53" s="21" t="s">
        <v>27</v>
      </c>
      <c r="B53" s="18">
        <v>0.28000000000000003</v>
      </c>
      <c r="C53" s="4">
        <v>0.12000000000000002</v>
      </c>
      <c r="D53" s="4">
        <v>0.16</v>
      </c>
      <c r="E53" s="5">
        <v>2.0003350561219006E-6</v>
      </c>
      <c r="F53" s="6">
        <v>0.4285714285714286</v>
      </c>
      <c r="G53" s="4"/>
      <c r="H53" s="4">
        <v>0.8</v>
      </c>
      <c r="I53" s="7">
        <v>2.855</v>
      </c>
    </row>
    <row r="54" spans="1:9">
      <c r="A54" s="21" t="s">
        <v>17</v>
      </c>
      <c r="B54" s="18">
        <v>163280.6</v>
      </c>
      <c r="C54" s="4">
        <v>10004.099999999977</v>
      </c>
      <c r="D54" s="4">
        <v>153276.50000000003</v>
      </c>
      <c r="E54" s="5">
        <v>0.76742589224309388</v>
      </c>
      <c r="F54" s="6">
        <v>6.126937309147551E-2</v>
      </c>
      <c r="G54" s="4"/>
      <c r="H54" s="4">
        <v>766382.50000000012</v>
      </c>
      <c r="I54" s="7">
        <v>3039460</v>
      </c>
    </row>
    <row r="55" spans="1:9">
      <c r="A55" s="21" t="s">
        <v>31</v>
      </c>
      <c r="B55" s="18">
        <v>33.599999999999994</v>
      </c>
      <c r="C55" s="4">
        <v>30.239999999999995</v>
      </c>
      <c r="D55" s="4">
        <v>3.36</v>
      </c>
      <c r="E55" s="5">
        <v>3.0783946172071268E-5</v>
      </c>
      <c r="F55" s="6">
        <v>0.9</v>
      </c>
      <c r="G55" s="4"/>
      <c r="H55" s="4">
        <v>16.8</v>
      </c>
      <c r="I55" s="7">
        <v>66.432000000000002</v>
      </c>
    </row>
    <row r="56" spans="1:9">
      <c r="A56" s="21" t="s">
        <v>21</v>
      </c>
      <c r="B56" s="18">
        <v>180822.36</v>
      </c>
      <c r="C56" s="4">
        <v>15425.799999999988</v>
      </c>
      <c r="D56" s="4">
        <v>165396.56</v>
      </c>
      <c r="E56" s="5">
        <v>0.24154800970231202</v>
      </c>
      <c r="F56" s="6">
        <v>8.5309139865224579E-2</v>
      </c>
      <c r="G56" s="4"/>
      <c r="H56" s="4">
        <v>826982.8</v>
      </c>
      <c r="I56" s="7">
        <v>3240930</v>
      </c>
    </row>
    <row r="57" spans="1:9">
      <c r="A57" s="21" t="s">
        <v>10</v>
      </c>
      <c r="B57" s="18">
        <v>120.71999999999998</v>
      </c>
      <c r="C57" s="4">
        <v>92.95999999999998</v>
      </c>
      <c r="D57" s="4">
        <v>27.760000000000005</v>
      </c>
      <c r="E57" s="5">
        <v>1.2624806398411968E-4</v>
      </c>
      <c r="F57" s="6">
        <v>0.77004638833664674</v>
      </c>
      <c r="G57" s="4"/>
      <c r="H57" s="4">
        <v>138.80000000000001</v>
      </c>
      <c r="I57" s="7">
        <v>511.37099999999998</v>
      </c>
    </row>
    <row r="58" spans="1:9">
      <c r="A58" s="21" t="s">
        <v>47</v>
      </c>
      <c r="B58" s="18">
        <v>464.00000000000006</v>
      </c>
      <c r="C58" s="4">
        <v>361.98000000000008</v>
      </c>
      <c r="D58" s="4">
        <v>102.02</v>
      </c>
      <c r="E58" s="5">
        <v>4.1262281211223075E-3</v>
      </c>
      <c r="F58" s="6">
        <v>0.78012931034482769</v>
      </c>
      <c r="G58" s="4"/>
      <c r="H58" s="4">
        <v>510.09999999999997</v>
      </c>
      <c r="I58" s="7">
        <v>2013.29</v>
      </c>
    </row>
    <row r="59" spans="1:9">
      <c r="A59" s="21" t="s">
        <v>36</v>
      </c>
      <c r="B59" s="18">
        <v>227.92000000000002</v>
      </c>
      <c r="C59" s="4">
        <v>196.70000000000002</v>
      </c>
      <c r="D59" s="4">
        <v>31.22</v>
      </c>
      <c r="E59" s="5">
        <v>3.0267928366807734E-4</v>
      </c>
      <c r="F59" s="6">
        <v>0.86302211302211307</v>
      </c>
      <c r="G59" s="4"/>
      <c r="H59" s="4">
        <v>156.1</v>
      </c>
      <c r="I59" s="7">
        <v>592.45500000000004</v>
      </c>
    </row>
    <row r="60" spans="1:9">
      <c r="A60" s="21" t="s">
        <v>1</v>
      </c>
      <c r="B60" s="18">
        <v>2889.0799999999995</v>
      </c>
      <c r="C60" s="4">
        <v>2571.4399999999996</v>
      </c>
      <c r="D60" s="4">
        <v>317.63999999999993</v>
      </c>
      <c r="E60" s="5">
        <v>1.8195132658808146E-3</v>
      </c>
      <c r="F60" s="6">
        <v>0.89005496559458375</v>
      </c>
      <c r="G60" s="4"/>
      <c r="H60" s="4">
        <v>1588.1999999999996</v>
      </c>
      <c r="I60" s="7">
        <v>6052.42</v>
      </c>
    </row>
    <row r="61" spans="1:9">
      <c r="A61" s="21" t="s">
        <v>37</v>
      </c>
      <c r="B61" s="18">
        <v>284.43999999999994</v>
      </c>
      <c r="C61" s="4">
        <v>228.37999999999994</v>
      </c>
      <c r="D61" s="4">
        <v>56.059999999999995</v>
      </c>
      <c r="E61" s="5">
        <v>8.9331641248208105E-4</v>
      </c>
      <c r="F61" s="6">
        <v>0.80291098298410912</v>
      </c>
      <c r="G61" s="4"/>
      <c r="H61" s="4">
        <v>280.29999999999995</v>
      </c>
      <c r="I61" s="7">
        <v>1065.76</v>
      </c>
    </row>
    <row r="62" spans="1:9">
      <c r="A62" s="21" t="s">
        <v>34</v>
      </c>
      <c r="B62" s="18">
        <v>375.56</v>
      </c>
      <c r="C62" s="4">
        <v>326.8</v>
      </c>
      <c r="D62" s="4">
        <v>48.76</v>
      </c>
      <c r="E62" s="5">
        <v>3.3580554902829885E-4</v>
      </c>
      <c r="F62" s="6">
        <v>0.8701672169560124</v>
      </c>
      <c r="G62" s="4"/>
      <c r="H62" s="4">
        <v>243.79999999999998</v>
      </c>
      <c r="I62" s="7">
        <v>872.32799999999997</v>
      </c>
    </row>
    <row r="63" spans="1:9">
      <c r="A63" s="21" t="s">
        <v>11</v>
      </c>
      <c r="B63" s="18">
        <v>70268.399999999994</v>
      </c>
      <c r="C63" s="4">
        <v>17786.5</v>
      </c>
      <c r="D63" s="4">
        <v>52481.899999999994</v>
      </c>
      <c r="E63" s="5">
        <v>0.207165471060963</v>
      </c>
      <c r="F63" s="6">
        <v>0.25312231387081535</v>
      </c>
      <c r="G63" s="4"/>
      <c r="H63" s="4">
        <v>262409.5</v>
      </c>
      <c r="I63" s="7">
        <v>1043890</v>
      </c>
    </row>
    <row r="64" spans="1:9" ht="7.5" customHeight="1">
      <c r="A64" s="21"/>
      <c r="B64" s="18"/>
      <c r="C64" s="4"/>
      <c r="D64" s="4"/>
      <c r="E64" s="3"/>
      <c r="F64" s="3"/>
      <c r="G64" s="4"/>
      <c r="H64" s="4"/>
      <c r="I64" s="3"/>
    </row>
    <row r="65" spans="1:9">
      <c r="A65" s="21" t="s">
        <v>48</v>
      </c>
      <c r="B65" s="19">
        <v>1264777.3199999996</v>
      </c>
      <c r="C65" s="7">
        <v>149281.07999999914</v>
      </c>
      <c r="D65" s="7">
        <v>1115496.2400000005</v>
      </c>
      <c r="E65" s="5">
        <v>0.14338680523614239</v>
      </c>
      <c r="F65" s="8">
        <v>0.1180295358237442</v>
      </c>
      <c r="G65" s="4"/>
      <c r="H65" s="7">
        <v>5577481.200000002</v>
      </c>
      <c r="I65" s="7">
        <v>21898275.353000004</v>
      </c>
    </row>
    <row r="66" spans="1:9" ht="4.5" customHeight="1"/>
    <row r="67" spans="1:9">
      <c r="A67" s="30" t="s">
        <v>88</v>
      </c>
      <c r="B67" s="30"/>
      <c r="C67" s="30"/>
      <c r="D67" s="30"/>
      <c r="E67" s="30"/>
      <c r="F67" s="30"/>
      <c r="G67" s="30"/>
      <c r="H67" s="30"/>
      <c r="I67" s="30"/>
    </row>
    <row r="68" spans="1:9" ht="30.75" customHeight="1">
      <c r="A68" s="30" t="s">
        <v>86</v>
      </c>
      <c r="B68" s="30"/>
      <c r="C68" s="30"/>
      <c r="D68" s="30"/>
      <c r="E68" s="30"/>
      <c r="F68" s="30"/>
      <c r="G68" s="30"/>
      <c r="H68" s="30"/>
      <c r="I68" s="30"/>
    </row>
    <row r="69" spans="1:9" ht="17.25">
      <c r="A69" t="s">
        <v>87</v>
      </c>
    </row>
  </sheetData>
  <sheetProtection password="A870" sheet="1" objects="1" scenarios="1"/>
  <mergeCells count="7">
    <mergeCell ref="A68:I68"/>
    <mergeCell ref="C1:E3"/>
    <mergeCell ref="A5:I5"/>
    <mergeCell ref="A6:I12"/>
    <mergeCell ref="B14:F14"/>
    <mergeCell ref="H14:I14"/>
    <mergeCell ref="A67:I67"/>
  </mergeCells>
  <phoneticPr fontId="0" type="noConversion"/>
  <pageMargins left="0.7" right="0.7" top="0.75" bottom="0.75" header="0.3" footer="0.3"/>
  <pageSetup orientation="landscape" r:id="rId1"/>
  <drawing r:id="rId2"/>
</worksheet>
</file>

<file path=xl/worksheets/sheet4.xml><?xml version="1.0" encoding="utf-8"?>
<worksheet xmlns="http://schemas.openxmlformats.org/spreadsheetml/2006/main" xmlns:r="http://schemas.openxmlformats.org/officeDocument/2006/relationships">
  <dimension ref="A1:M69"/>
  <sheetViews>
    <sheetView workbookViewId="0">
      <selection activeCell="L11" sqref="L11"/>
    </sheetView>
  </sheetViews>
  <sheetFormatPr defaultRowHeight="15"/>
  <cols>
    <col min="1" max="1" width="22" customWidth="1"/>
    <col min="2" max="2" width="16.28515625" bestFit="1" customWidth="1"/>
    <col min="3" max="5" width="13.42578125" customWidth="1"/>
    <col min="6" max="6" width="12.7109375" customWidth="1"/>
    <col min="7" max="7" width="3.28515625" customWidth="1"/>
    <col min="8" max="8" width="10.42578125" style="1" customWidth="1"/>
    <col min="9" max="9" width="12" customWidth="1"/>
  </cols>
  <sheetData>
    <row r="1" spans="1:13">
      <c r="A1" s="24"/>
      <c r="B1" s="24"/>
      <c r="C1" s="35" t="s">
        <v>103</v>
      </c>
      <c r="D1" s="36"/>
      <c r="E1" s="36"/>
      <c r="F1" s="25"/>
      <c r="G1" s="25"/>
      <c r="H1" s="25"/>
      <c r="I1" s="25"/>
      <c r="J1" s="25"/>
      <c r="K1" s="26"/>
      <c r="L1" s="26"/>
      <c r="M1" s="26"/>
    </row>
    <row r="2" spans="1:13">
      <c r="A2" s="24"/>
      <c r="B2" s="24"/>
      <c r="C2" s="36"/>
      <c r="D2" s="36"/>
      <c r="E2" s="36"/>
      <c r="F2" s="29"/>
      <c r="G2" s="29"/>
      <c r="H2" s="29"/>
      <c r="I2" s="25"/>
      <c r="J2" s="25"/>
      <c r="K2" s="26"/>
      <c r="L2" s="26"/>
      <c r="M2" s="26"/>
    </row>
    <row r="3" spans="1:13">
      <c r="A3" s="24"/>
      <c r="B3" s="24"/>
      <c r="C3" s="36"/>
      <c r="D3" s="36"/>
      <c r="E3" s="36"/>
      <c r="F3" s="28"/>
      <c r="G3" s="28"/>
      <c r="H3" s="28"/>
      <c r="I3" s="25"/>
      <c r="J3" s="25"/>
      <c r="K3" s="26"/>
      <c r="L3" s="26"/>
      <c r="M3" s="26"/>
    </row>
    <row r="4" spans="1:13">
      <c r="A4" s="24"/>
      <c r="B4" s="24"/>
      <c r="C4" s="25"/>
      <c r="D4" s="27" t="s">
        <v>89</v>
      </c>
      <c r="E4" s="25"/>
      <c r="F4" s="25"/>
      <c r="G4" s="25"/>
      <c r="H4" s="25"/>
      <c r="I4" s="25"/>
      <c r="J4" s="25"/>
      <c r="K4" s="26"/>
      <c r="L4" s="26"/>
      <c r="M4" s="26"/>
    </row>
    <row r="5" spans="1:13" ht="6" customHeight="1">
      <c r="A5" s="31"/>
      <c r="B5" s="31"/>
      <c r="C5" s="31"/>
      <c r="D5" s="31"/>
      <c r="E5" s="31"/>
      <c r="F5" s="31"/>
      <c r="G5" s="31"/>
      <c r="H5" s="32"/>
      <c r="I5" s="31"/>
    </row>
    <row r="6" spans="1:13" ht="15" customHeight="1">
      <c r="A6" s="33" t="s">
        <v>104</v>
      </c>
      <c r="B6" s="34"/>
      <c r="C6" s="34"/>
      <c r="D6" s="34"/>
      <c r="E6" s="34"/>
      <c r="F6" s="34"/>
      <c r="G6" s="34"/>
      <c r="H6" s="34"/>
      <c r="I6" s="34"/>
    </row>
    <row r="7" spans="1:13" ht="15" customHeight="1">
      <c r="A7" s="34"/>
      <c r="B7" s="34"/>
      <c r="C7" s="34"/>
      <c r="D7" s="34"/>
      <c r="E7" s="34"/>
      <c r="F7" s="34"/>
      <c r="G7" s="34"/>
      <c r="H7" s="34"/>
      <c r="I7" s="34"/>
    </row>
    <row r="8" spans="1:13" ht="15" customHeight="1">
      <c r="A8" s="34"/>
      <c r="B8" s="34"/>
      <c r="C8" s="34"/>
      <c r="D8" s="34"/>
      <c r="E8" s="34"/>
      <c r="F8" s="34"/>
      <c r="G8" s="34"/>
      <c r="H8" s="34"/>
      <c r="I8" s="34"/>
    </row>
    <row r="9" spans="1:13" ht="15" customHeight="1">
      <c r="A9" s="34"/>
      <c r="B9" s="34"/>
      <c r="C9" s="34"/>
      <c r="D9" s="34"/>
      <c r="E9" s="34"/>
      <c r="F9" s="34"/>
      <c r="G9" s="34"/>
      <c r="H9" s="34"/>
      <c r="I9" s="34"/>
    </row>
    <row r="10" spans="1:13" ht="15" customHeight="1">
      <c r="A10" s="34"/>
      <c r="B10" s="34"/>
      <c r="C10" s="34"/>
      <c r="D10" s="34"/>
      <c r="E10" s="34"/>
      <c r="F10" s="34"/>
      <c r="G10" s="34"/>
      <c r="H10" s="34"/>
      <c r="I10" s="34"/>
    </row>
    <row r="11" spans="1:13" ht="15" customHeight="1">
      <c r="A11" s="34"/>
      <c r="B11" s="34"/>
      <c r="C11" s="34"/>
      <c r="D11" s="34"/>
      <c r="E11" s="34"/>
      <c r="F11" s="34"/>
      <c r="G11" s="34"/>
      <c r="H11" s="34"/>
      <c r="I11" s="34"/>
    </row>
    <row r="12" spans="1:13" ht="15" customHeight="1">
      <c r="A12" s="34"/>
      <c r="B12" s="34"/>
      <c r="C12" s="34"/>
      <c r="D12" s="34"/>
      <c r="E12" s="34"/>
      <c r="F12" s="34"/>
      <c r="G12" s="34"/>
      <c r="H12" s="34"/>
      <c r="I12" s="34"/>
    </row>
    <row r="13" spans="1:13" ht="6" customHeight="1"/>
    <row r="14" spans="1:13" ht="15.75" thickBot="1">
      <c r="A14" s="3"/>
      <c r="B14" s="37" t="s">
        <v>92</v>
      </c>
      <c r="C14" s="37"/>
      <c r="D14" s="37"/>
      <c r="E14" s="37"/>
      <c r="F14" s="37"/>
      <c r="G14" s="3"/>
      <c r="H14" s="38" t="s">
        <v>56</v>
      </c>
      <c r="I14" s="38"/>
    </row>
    <row r="15" spans="1:13" s="2" customFormat="1" ht="48" thickBot="1">
      <c r="A15" s="13" t="s">
        <v>50</v>
      </c>
      <c r="B15" s="15" t="s">
        <v>51</v>
      </c>
      <c r="C15" s="15" t="s">
        <v>84</v>
      </c>
      <c r="D15" s="15" t="s">
        <v>53</v>
      </c>
      <c r="E15" s="15" t="s">
        <v>54</v>
      </c>
      <c r="F15" s="15" t="s">
        <v>55</v>
      </c>
      <c r="G15" s="14"/>
      <c r="H15" s="16" t="s">
        <v>85</v>
      </c>
      <c r="I15" s="15" t="s">
        <v>57</v>
      </c>
    </row>
    <row r="16" spans="1:13">
      <c r="A16" s="20" t="s">
        <v>24</v>
      </c>
      <c r="B16" s="17">
        <v>291.76</v>
      </c>
      <c r="C16" s="9">
        <v>178.2</v>
      </c>
      <c r="D16" s="9">
        <v>113.55999999999999</v>
      </c>
      <c r="E16" s="10">
        <v>8.4960801019649302E-4</v>
      </c>
      <c r="F16" s="11">
        <v>0.61077598025774604</v>
      </c>
      <c r="G16" s="9"/>
      <c r="H16" s="9">
        <v>567.79999999999995</v>
      </c>
      <c r="I16" s="12">
        <v>1588.17</v>
      </c>
    </row>
    <row r="17" spans="1:9">
      <c r="A17" s="21" t="s">
        <v>8</v>
      </c>
      <c r="B17" s="18">
        <v>9658</v>
      </c>
      <c r="C17" s="4">
        <v>4499.7199999999993</v>
      </c>
      <c r="D17" s="4">
        <v>5158.2800000000007</v>
      </c>
      <c r="E17" s="5">
        <v>1.7471580247442133E-2</v>
      </c>
      <c r="F17" s="6">
        <v>0.46590598467591626</v>
      </c>
      <c r="G17" s="4"/>
      <c r="H17" s="4">
        <v>25791.4</v>
      </c>
      <c r="I17" s="7">
        <v>72732</v>
      </c>
    </row>
    <row r="18" spans="1:9">
      <c r="A18" s="21" t="s">
        <v>18</v>
      </c>
      <c r="B18" s="18">
        <v>18041.879999999997</v>
      </c>
      <c r="C18" s="4">
        <v>8049.5399999999972</v>
      </c>
      <c r="D18" s="4">
        <v>9992.34</v>
      </c>
      <c r="E18" s="5">
        <v>7.2547257208739072E-2</v>
      </c>
      <c r="F18" s="6">
        <v>0.44615860431396276</v>
      </c>
      <c r="G18" s="4"/>
      <c r="H18" s="4">
        <v>49961.7</v>
      </c>
      <c r="I18" s="7">
        <v>141856</v>
      </c>
    </row>
    <row r="19" spans="1:9">
      <c r="A19" s="21" t="s">
        <v>5</v>
      </c>
      <c r="B19" s="18">
        <v>33786.32</v>
      </c>
      <c r="C19" s="4">
        <v>24916.68</v>
      </c>
      <c r="D19" s="4">
        <v>8869.64</v>
      </c>
      <c r="E19" s="5">
        <v>2.1669753815741665E-2</v>
      </c>
      <c r="F19" s="6">
        <v>0.73747836402425604</v>
      </c>
      <c r="G19" s="4"/>
      <c r="H19" s="4">
        <v>44348.2</v>
      </c>
      <c r="I19" s="7">
        <v>137340</v>
      </c>
    </row>
    <row r="20" spans="1:9">
      <c r="A20" s="21" t="s">
        <v>12</v>
      </c>
      <c r="B20" s="18">
        <v>108399.84000000001</v>
      </c>
      <c r="C20" s="4">
        <v>22508.720000000016</v>
      </c>
      <c r="D20" s="4">
        <v>85891.12</v>
      </c>
      <c r="E20" s="5">
        <v>0.31858563324754735</v>
      </c>
      <c r="F20" s="6">
        <v>0.20764532493774912</v>
      </c>
      <c r="G20" s="4"/>
      <c r="H20" s="4">
        <v>429455.6</v>
      </c>
      <c r="I20" s="7">
        <v>1489820</v>
      </c>
    </row>
    <row r="21" spans="1:9">
      <c r="A21" s="21" t="s">
        <v>43</v>
      </c>
      <c r="B21" s="18">
        <v>195.28</v>
      </c>
      <c r="C21" s="4">
        <v>158.04</v>
      </c>
      <c r="D21" s="4">
        <v>37.24</v>
      </c>
      <c r="E21" s="5">
        <v>2.9064866788628798E-3</v>
      </c>
      <c r="F21" s="6">
        <v>0.80929946743138048</v>
      </c>
      <c r="G21" s="4"/>
      <c r="H21" s="4">
        <v>186.20000000000002</v>
      </c>
      <c r="I21" s="7">
        <v>519.00699999999995</v>
      </c>
    </row>
    <row r="22" spans="1:9">
      <c r="A22" s="21" t="s">
        <v>38</v>
      </c>
      <c r="B22" s="18">
        <v>165.2</v>
      </c>
      <c r="C22" s="4">
        <v>145.07999999999998</v>
      </c>
      <c r="D22" s="4">
        <v>20.12</v>
      </c>
      <c r="E22" s="5">
        <v>3.9601310071172135E-3</v>
      </c>
      <c r="F22" s="6">
        <v>0.8782082324455206</v>
      </c>
      <c r="G22" s="4"/>
      <c r="H22" s="4">
        <v>100.60000000000001</v>
      </c>
      <c r="I22" s="7">
        <v>273.971</v>
      </c>
    </row>
    <row r="23" spans="1:9">
      <c r="A23" s="21" t="s">
        <v>22</v>
      </c>
      <c r="B23" s="18">
        <v>75.400000000000006</v>
      </c>
      <c r="C23" s="4">
        <v>75.320000000000007</v>
      </c>
      <c r="D23" s="4">
        <v>0.08</v>
      </c>
      <c r="E23" s="5">
        <v>5.4815635831227043E-7</v>
      </c>
      <c r="F23" s="6">
        <v>0.9989389920424403</v>
      </c>
      <c r="G23" s="4"/>
      <c r="H23" s="4">
        <v>0.4</v>
      </c>
      <c r="I23" s="7">
        <v>1.18</v>
      </c>
    </row>
    <row r="24" spans="1:9">
      <c r="A24" s="21" t="s">
        <v>26</v>
      </c>
      <c r="B24" s="18">
        <v>517.44000000000005</v>
      </c>
      <c r="C24" s="4">
        <v>458.72</v>
      </c>
      <c r="D24" s="4">
        <v>58.72</v>
      </c>
      <c r="E24" s="5">
        <v>3.8551179448124642E-4</v>
      </c>
      <c r="F24" s="6">
        <v>0.88651824366110077</v>
      </c>
      <c r="G24" s="4"/>
      <c r="H24" s="4">
        <v>293.60000000000002</v>
      </c>
      <c r="I24" s="7">
        <v>863.31600000000003</v>
      </c>
    </row>
    <row r="25" spans="1:9">
      <c r="A25" s="21" t="s">
        <v>0</v>
      </c>
      <c r="B25" s="18">
        <v>23875.24</v>
      </c>
      <c r="C25" s="4">
        <v>14921.340000000002</v>
      </c>
      <c r="D25" s="4">
        <v>8953.9</v>
      </c>
      <c r="E25" s="5">
        <v>4.1368703030011819E-2</v>
      </c>
      <c r="F25" s="6">
        <v>0.62497130918893384</v>
      </c>
      <c r="G25" s="4"/>
      <c r="H25" s="4">
        <v>44769.5</v>
      </c>
      <c r="I25" s="7">
        <v>128647</v>
      </c>
    </row>
    <row r="26" spans="1:9">
      <c r="A26" s="21" t="s">
        <v>32</v>
      </c>
      <c r="B26" s="18">
        <v>99669.16</v>
      </c>
      <c r="C26" s="4">
        <v>33745.64</v>
      </c>
      <c r="D26" s="4">
        <v>65923.520000000004</v>
      </c>
      <c r="E26" s="5">
        <v>0.45176922075341108</v>
      </c>
      <c r="F26" s="6">
        <v>0.33857654664692666</v>
      </c>
      <c r="G26" s="4"/>
      <c r="H26" s="4">
        <v>329617.60000000003</v>
      </c>
      <c r="I26" s="7">
        <v>1072740</v>
      </c>
    </row>
    <row r="27" spans="1:9">
      <c r="A27" s="21" t="s">
        <v>28</v>
      </c>
      <c r="B27" s="18">
        <v>60058.520000000004</v>
      </c>
      <c r="C27" s="4">
        <v>23292.040000000008</v>
      </c>
      <c r="D27" s="4">
        <v>36766.479999999996</v>
      </c>
      <c r="E27" s="5">
        <v>0.39232493291316289</v>
      </c>
      <c r="F27" s="6">
        <v>0.38782241054225125</v>
      </c>
      <c r="G27" s="4"/>
      <c r="H27" s="4">
        <v>183832.39999999997</v>
      </c>
      <c r="I27" s="7">
        <v>590581</v>
      </c>
    </row>
    <row r="28" spans="1:9">
      <c r="A28" s="21" t="s">
        <v>9</v>
      </c>
      <c r="B28" s="18">
        <v>144082.76</v>
      </c>
      <c r="C28" s="4">
        <v>23691.420000000013</v>
      </c>
      <c r="D28" s="4">
        <v>120391.34</v>
      </c>
      <c r="E28" s="5">
        <v>0.82603801475338667</v>
      </c>
      <c r="F28" s="6">
        <v>0.16442924885669882</v>
      </c>
      <c r="G28" s="4"/>
      <c r="H28" s="4">
        <v>601956.69999999995</v>
      </c>
      <c r="I28" s="7">
        <v>2325420</v>
      </c>
    </row>
    <row r="29" spans="1:9">
      <c r="A29" s="21" t="s">
        <v>14</v>
      </c>
      <c r="B29" s="18">
        <v>213094.59999999998</v>
      </c>
      <c r="C29" s="4">
        <v>22046.859999999986</v>
      </c>
      <c r="D29" s="4">
        <v>191047.74</v>
      </c>
      <c r="E29" s="5">
        <v>0.89651634170830119</v>
      </c>
      <c r="F29" s="6">
        <v>0.10346043494297832</v>
      </c>
      <c r="G29" s="4"/>
      <c r="H29" s="4">
        <v>955238.7</v>
      </c>
      <c r="I29" s="7">
        <v>3944270</v>
      </c>
    </row>
    <row r="30" spans="1:9">
      <c r="A30" s="21" t="s">
        <v>30</v>
      </c>
      <c r="B30" s="18">
        <v>274.92</v>
      </c>
      <c r="C30" s="4">
        <v>135.18000000000004</v>
      </c>
      <c r="D30" s="4">
        <v>139.73999999999998</v>
      </c>
      <c r="E30" s="5">
        <v>1.3351683378405854E-3</v>
      </c>
      <c r="F30" s="6">
        <v>0.49170667830641651</v>
      </c>
      <c r="G30" s="4"/>
      <c r="H30" s="4">
        <v>698.69999999999993</v>
      </c>
      <c r="I30" s="7">
        <v>1898.76</v>
      </c>
    </row>
    <row r="31" spans="1:9">
      <c r="A31" s="21" t="s">
        <v>20</v>
      </c>
      <c r="B31" s="18">
        <v>944.48</v>
      </c>
      <c r="C31" s="4">
        <v>376.48</v>
      </c>
      <c r="D31" s="4">
        <v>568</v>
      </c>
      <c r="E31" s="5">
        <v>4.8049332452654494E-3</v>
      </c>
      <c r="F31" s="6">
        <v>0.39861087582585125</v>
      </c>
      <c r="G31" s="4"/>
      <c r="H31" s="4">
        <v>2840</v>
      </c>
      <c r="I31" s="7">
        <v>7718.84</v>
      </c>
    </row>
    <row r="32" spans="1:9">
      <c r="A32" s="21" t="s">
        <v>23</v>
      </c>
      <c r="B32" s="18">
        <v>15175.840000000002</v>
      </c>
      <c r="C32" s="4">
        <v>9006.380000000001</v>
      </c>
      <c r="D32" s="4">
        <v>6169.46</v>
      </c>
      <c r="E32" s="5">
        <v>7.3752622810658405E-2</v>
      </c>
      <c r="F32" s="6">
        <v>0.59346830224883762</v>
      </c>
      <c r="G32" s="4"/>
      <c r="H32" s="4">
        <v>30847.3</v>
      </c>
      <c r="I32" s="7">
        <v>91894.1</v>
      </c>
    </row>
    <row r="33" spans="1:9">
      <c r="A33" s="21" t="s">
        <v>39</v>
      </c>
      <c r="B33" s="18">
        <v>1083.2400000000002</v>
      </c>
      <c r="C33" s="4">
        <v>540.64000000000021</v>
      </c>
      <c r="D33" s="4">
        <v>542.6</v>
      </c>
      <c r="E33" s="5">
        <v>2.1541901499595843E-2</v>
      </c>
      <c r="F33" s="6">
        <v>0.49909530667257496</v>
      </c>
      <c r="G33" s="4"/>
      <c r="H33" s="4">
        <v>2713</v>
      </c>
      <c r="I33" s="7">
        <v>7974.68</v>
      </c>
    </row>
    <row r="34" spans="1:9">
      <c r="A34" s="21" t="s">
        <v>44</v>
      </c>
      <c r="B34" s="18">
        <v>2779.0800000000004</v>
      </c>
      <c r="C34" s="4">
        <v>2396.4400000000005</v>
      </c>
      <c r="D34" s="4">
        <v>382.64000000000004</v>
      </c>
      <c r="E34" s="5">
        <v>1.8461372193691948E-2</v>
      </c>
      <c r="F34" s="6">
        <v>0.8623141471278265</v>
      </c>
      <c r="G34" s="4"/>
      <c r="H34" s="4">
        <v>1913.2000000000003</v>
      </c>
      <c r="I34" s="7">
        <v>6082.02</v>
      </c>
    </row>
    <row r="35" spans="1:9">
      <c r="A35" s="21" t="s">
        <v>33</v>
      </c>
      <c r="B35" s="18">
        <v>61324.36</v>
      </c>
      <c r="C35" s="4">
        <v>25513.159999999996</v>
      </c>
      <c r="D35" s="4">
        <v>35811.200000000004</v>
      </c>
      <c r="E35" s="5">
        <v>0.2380651014770844</v>
      </c>
      <c r="F35" s="6">
        <v>0.41603630270254749</v>
      </c>
      <c r="G35" s="4"/>
      <c r="H35" s="4">
        <v>179056.00000000003</v>
      </c>
      <c r="I35" s="7">
        <v>523374</v>
      </c>
    </row>
    <row r="36" spans="1:9">
      <c r="A36" s="21" t="s">
        <v>2</v>
      </c>
      <c r="B36" s="18">
        <v>159799.43999999997</v>
      </c>
      <c r="C36" s="4">
        <v>39114.099999999991</v>
      </c>
      <c r="D36" s="4">
        <v>120685.33999999998</v>
      </c>
      <c r="E36" s="5">
        <v>0.55292081193845599</v>
      </c>
      <c r="F36" s="6">
        <v>0.24476994412496061</v>
      </c>
      <c r="G36" s="4"/>
      <c r="H36" s="4">
        <v>603426.69999999995</v>
      </c>
      <c r="I36" s="7">
        <v>2170610</v>
      </c>
    </row>
    <row r="37" spans="1:9">
      <c r="A37" s="21" t="s">
        <v>25</v>
      </c>
      <c r="B37" s="18">
        <v>0</v>
      </c>
      <c r="C37" s="4">
        <v>0</v>
      </c>
      <c r="D37" s="4">
        <v>0</v>
      </c>
      <c r="E37" s="5">
        <v>0</v>
      </c>
      <c r="F37" s="6" t="s">
        <v>49</v>
      </c>
      <c r="G37" s="4"/>
      <c r="H37" s="4">
        <v>0</v>
      </c>
      <c r="I37" s="7">
        <v>0</v>
      </c>
    </row>
    <row r="38" spans="1:9">
      <c r="A38" s="21" t="s">
        <v>19</v>
      </c>
      <c r="B38" s="18">
        <v>108688.2</v>
      </c>
      <c r="C38" s="4">
        <v>28761.199999999997</v>
      </c>
      <c r="D38" s="4">
        <v>79927</v>
      </c>
      <c r="E38" s="5">
        <v>0.44273841857406399</v>
      </c>
      <c r="F38" s="6">
        <v>0.26462118242826727</v>
      </c>
      <c r="G38" s="4"/>
      <c r="H38" s="4">
        <v>399635</v>
      </c>
      <c r="I38" s="7">
        <v>1267920</v>
      </c>
    </row>
    <row r="39" spans="1:9">
      <c r="A39" s="21" t="s">
        <v>3</v>
      </c>
      <c r="B39" s="18">
        <v>254873.88000000003</v>
      </c>
      <c r="C39" s="4">
        <v>52402.800000000047</v>
      </c>
      <c r="D39" s="4">
        <v>202471.08</v>
      </c>
      <c r="E39" s="5">
        <v>0.53194556891468237</v>
      </c>
      <c r="F39" s="6">
        <v>0.20560286522887336</v>
      </c>
      <c r="G39" s="4"/>
      <c r="H39" s="4">
        <v>1012355.3999999999</v>
      </c>
      <c r="I39" s="7">
        <v>3661840</v>
      </c>
    </row>
    <row r="40" spans="1:9">
      <c r="A40" s="21" t="s">
        <v>16</v>
      </c>
      <c r="B40" s="18">
        <v>200331.16</v>
      </c>
      <c r="C40" s="4">
        <v>16116.080000000016</v>
      </c>
      <c r="D40" s="4">
        <v>184215.08</v>
      </c>
      <c r="E40" s="5">
        <v>0.91949148396971381</v>
      </c>
      <c r="F40" s="6">
        <v>8.0447195533635482E-2</v>
      </c>
      <c r="G40" s="4"/>
      <c r="H40" s="4">
        <v>921075.39999999991</v>
      </c>
      <c r="I40" s="7">
        <v>3847090</v>
      </c>
    </row>
    <row r="41" spans="1:9">
      <c r="A41" s="21" t="s">
        <v>6</v>
      </c>
      <c r="B41" s="18">
        <v>8478.84</v>
      </c>
      <c r="C41" s="4">
        <v>6072.06</v>
      </c>
      <c r="D41" s="4">
        <v>2406.7799999999997</v>
      </c>
      <c r="E41" s="5">
        <v>8.404981847490986E-3</v>
      </c>
      <c r="F41" s="6">
        <v>0.71614277424742068</v>
      </c>
      <c r="G41" s="4"/>
      <c r="H41" s="4">
        <v>12033.899999999998</v>
      </c>
      <c r="I41" s="7">
        <v>34477.699999999997</v>
      </c>
    </row>
    <row r="42" spans="1:9">
      <c r="A42" s="21" t="s">
        <v>46</v>
      </c>
      <c r="B42" s="18">
        <v>2830.4</v>
      </c>
      <c r="C42" s="4">
        <v>2046.6200000000001</v>
      </c>
      <c r="D42" s="4">
        <v>783.78</v>
      </c>
      <c r="E42" s="5">
        <v>3.2685882241079336E-2</v>
      </c>
      <c r="F42" s="6">
        <v>0.72308507631430186</v>
      </c>
      <c r="G42" s="4"/>
      <c r="H42" s="4">
        <v>3918.8999999999996</v>
      </c>
      <c r="I42" s="7">
        <v>12263.1</v>
      </c>
    </row>
    <row r="43" spans="1:9">
      <c r="A43" s="21" t="s">
        <v>40</v>
      </c>
      <c r="B43" s="18">
        <v>586.04000000000008</v>
      </c>
      <c r="C43" s="4">
        <v>516.30000000000007</v>
      </c>
      <c r="D43" s="4">
        <v>69.739999999999995</v>
      </c>
      <c r="E43" s="5">
        <v>3.5912393122781864E-3</v>
      </c>
      <c r="F43" s="6">
        <v>0.88099788410347413</v>
      </c>
      <c r="G43" s="4"/>
      <c r="H43" s="4">
        <v>348.7</v>
      </c>
      <c r="I43" s="7">
        <v>996.77700000000004</v>
      </c>
    </row>
    <row r="44" spans="1:9">
      <c r="A44" s="21" t="s">
        <v>13</v>
      </c>
      <c r="B44" s="18">
        <v>131710.79999999999</v>
      </c>
      <c r="C44" s="4">
        <v>18088.320000000007</v>
      </c>
      <c r="D44" s="4">
        <v>113622.47999999998</v>
      </c>
      <c r="E44" s="5">
        <v>0.36079993334142857</v>
      </c>
      <c r="F44" s="6">
        <v>0.13733361273335223</v>
      </c>
      <c r="G44" s="4"/>
      <c r="H44" s="4">
        <v>568112.39999999991</v>
      </c>
      <c r="I44" s="7">
        <v>1966290</v>
      </c>
    </row>
    <row r="45" spans="1:9">
      <c r="A45" s="21" t="s">
        <v>41</v>
      </c>
      <c r="B45" s="18">
        <v>38771.919999999991</v>
      </c>
      <c r="C45" s="4">
        <v>27244.199999999993</v>
      </c>
      <c r="D45" s="4">
        <v>11527.719999999998</v>
      </c>
      <c r="E45" s="5">
        <v>9.1735138116939341E-2</v>
      </c>
      <c r="F45" s="6">
        <v>0.70267863959277743</v>
      </c>
      <c r="G45" s="4"/>
      <c r="H45" s="4">
        <v>57638.599999999991</v>
      </c>
      <c r="I45" s="7">
        <v>172787</v>
      </c>
    </row>
    <row r="46" spans="1:9">
      <c r="A46" s="21" t="s">
        <v>35</v>
      </c>
      <c r="B46" s="18">
        <v>1793.08</v>
      </c>
      <c r="C46" s="4">
        <v>1493.06</v>
      </c>
      <c r="D46" s="4">
        <v>300.02</v>
      </c>
      <c r="E46" s="5">
        <v>2.3541253610595237E-3</v>
      </c>
      <c r="F46" s="6">
        <v>0.83267896580186052</v>
      </c>
      <c r="G46" s="4"/>
      <c r="H46" s="4">
        <v>1500.1</v>
      </c>
      <c r="I46" s="7">
        <v>4461.45</v>
      </c>
    </row>
    <row r="47" spans="1:9">
      <c r="A47" s="21" t="s">
        <v>4</v>
      </c>
      <c r="B47" s="18">
        <v>182775.4</v>
      </c>
      <c r="C47" s="4">
        <v>28417.160000000033</v>
      </c>
      <c r="D47" s="4">
        <v>154358.23999999996</v>
      </c>
      <c r="E47" s="5">
        <v>0.84420083852259864</v>
      </c>
      <c r="F47" s="6">
        <v>0.15547584631192182</v>
      </c>
      <c r="G47" s="4"/>
      <c r="H47" s="4">
        <v>771791.19999999984</v>
      </c>
      <c r="I47" s="7">
        <v>3230900</v>
      </c>
    </row>
    <row r="48" spans="1:9">
      <c r="A48" s="21" t="s">
        <v>29</v>
      </c>
      <c r="B48" s="18">
        <v>38572.76</v>
      </c>
      <c r="C48" s="4">
        <v>13907.2</v>
      </c>
      <c r="D48" s="4">
        <v>24665.56</v>
      </c>
      <c r="E48" s="5">
        <v>0.23083223495932614</v>
      </c>
      <c r="F48" s="6">
        <v>0.36054459157187613</v>
      </c>
      <c r="G48" s="4"/>
      <c r="H48" s="4">
        <v>123327.8</v>
      </c>
      <c r="I48" s="7">
        <v>359816</v>
      </c>
    </row>
    <row r="49" spans="1:9">
      <c r="A49" s="21" t="s">
        <v>15</v>
      </c>
      <c r="B49" s="18">
        <v>150674.08000000002</v>
      </c>
      <c r="C49" s="4">
        <v>27713.22</v>
      </c>
      <c r="D49" s="4">
        <v>122960.86000000002</v>
      </c>
      <c r="E49" s="5">
        <v>0.67920307543829728</v>
      </c>
      <c r="F49" s="6">
        <v>0.18392825096393486</v>
      </c>
      <c r="G49" s="4"/>
      <c r="H49" s="4">
        <v>614804.30000000005</v>
      </c>
      <c r="I49" s="7">
        <v>2236000</v>
      </c>
    </row>
    <row r="50" spans="1:9">
      <c r="A50" s="21" t="s">
        <v>7</v>
      </c>
      <c r="B50" s="18">
        <v>28313.680000000004</v>
      </c>
      <c r="C50" s="4">
        <v>18200.400000000009</v>
      </c>
      <c r="D50" s="4">
        <v>10113.279999999997</v>
      </c>
      <c r="E50" s="5">
        <v>4.0280795534240868E-2</v>
      </c>
      <c r="F50" s="6">
        <v>0.64281294413160017</v>
      </c>
      <c r="G50" s="4"/>
      <c r="H50" s="4">
        <v>50566.399999999987</v>
      </c>
      <c r="I50" s="7">
        <v>151033</v>
      </c>
    </row>
    <row r="51" spans="1:9">
      <c r="A51" s="21" t="s">
        <v>42</v>
      </c>
      <c r="B51" s="18">
        <v>4580.8799999999992</v>
      </c>
      <c r="C51" s="4">
        <v>3136.4399999999996</v>
      </c>
      <c r="D51" s="4">
        <v>1444.4399999999998</v>
      </c>
      <c r="E51" s="5">
        <v>1.2311274681103858E-2</v>
      </c>
      <c r="F51" s="6">
        <v>0.68468067270917377</v>
      </c>
      <c r="G51" s="4"/>
      <c r="H51" s="4">
        <v>7222.1999999999989</v>
      </c>
      <c r="I51" s="7">
        <v>21213.9</v>
      </c>
    </row>
    <row r="52" spans="1:9">
      <c r="A52" s="21" t="s">
        <v>45</v>
      </c>
      <c r="B52" s="18">
        <v>216.08</v>
      </c>
      <c r="C52" s="4">
        <v>199.32000000000002</v>
      </c>
      <c r="D52" s="4">
        <v>16.760000000000002</v>
      </c>
      <c r="E52" s="5">
        <v>6.2627983797438076E-3</v>
      </c>
      <c r="F52" s="6">
        <v>0.92243613476490194</v>
      </c>
      <c r="G52" s="4"/>
      <c r="H52" s="4">
        <v>83.800000000000011</v>
      </c>
      <c r="I52" s="7">
        <v>267.32499999999999</v>
      </c>
    </row>
    <row r="53" spans="1:9">
      <c r="A53" s="21" t="s">
        <v>27</v>
      </c>
      <c r="B53" s="18">
        <v>483.03999999999996</v>
      </c>
      <c r="C53" s="4">
        <v>239.97999999999993</v>
      </c>
      <c r="D53" s="4">
        <v>243.06000000000003</v>
      </c>
      <c r="E53" s="5">
        <v>3.0387589921311822E-3</v>
      </c>
      <c r="F53" s="6">
        <v>0.49681185823120227</v>
      </c>
      <c r="G53" s="4"/>
      <c r="H53" s="4">
        <v>1215.3000000000002</v>
      </c>
      <c r="I53" s="7">
        <v>3362.15</v>
      </c>
    </row>
    <row r="54" spans="1:9">
      <c r="A54" s="21" t="s">
        <v>17</v>
      </c>
      <c r="B54" s="18">
        <v>196871.03999999998</v>
      </c>
      <c r="C54" s="4">
        <v>18745.819999999978</v>
      </c>
      <c r="D54" s="4">
        <v>178125.22</v>
      </c>
      <c r="E54" s="5">
        <v>0.89183864382013789</v>
      </c>
      <c r="F54" s="6">
        <v>9.521877874978453E-2</v>
      </c>
      <c r="G54" s="4"/>
      <c r="H54" s="4">
        <v>890626.1</v>
      </c>
      <c r="I54" s="7">
        <v>3690490</v>
      </c>
    </row>
    <row r="55" spans="1:9">
      <c r="A55" s="21" t="s">
        <v>31</v>
      </c>
      <c r="B55" s="18">
        <v>692.12</v>
      </c>
      <c r="C55" s="4">
        <v>528.81999999999994</v>
      </c>
      <c r="D55" s="4">
        <v>163.30000000000001</v>
      </c>
      <c r="E55" s="5">
        <v>1.4961364315176306E-3</v>
      </c>
      <c r="F55" s="6">
        <v>0.76405825579379294</v>
      </c>
      <c r="G55" s="4"/>
      <c r="H55" s="4">
        <v>816.5</v>
      </c>
      <c r="I55" s="7">
        <v>2355.06</v>
      </c>
    </row>
    <row r="56" spans="1:9">
      <c r="A56" s="21" t="s">
        <v>21</v>
      </c>
      <c r="B56" s="18">
        <v>539779.44000000006</v>
      </c>
      <c r="C56" s="4">
        <v>75620.860000000044</v>
      </c>
      <c r="D56" s="4">
        <v>464158.58</v>
      </c>
      <c r="E56" s="5">
        <v>0.67786525418213883</v>
      </c>
      <c r="F56" s="6">
        <v>0.14009585100166105</v>
      </c>
      <c r="G56" s="4"/>
      <c r="H56" s="4">
        <v>2320792.9</v>
      </c>
      <c r="I56" s="7">
        <v>8299400</v>
      </c>
    </row>
    <row r="57" spans="1:9">
      <c r="A57" s="21" t="s">
        <v>10</v>
      </c>
      <c r="B57" s="18">
        <v>9553.6799999999985</v>
      </c>
      <c r="C57" s="4">
        <v>4306.2199999999984</v>
      </c>
      <c r="D57" s="4">
        <v>5247.46</v>
      </c>
      <c r="E57" s="5">
        <v>2.3864613322554341E-2</v>
      </c>
      <c r="F57" s="6">
        <v>0.45073940094288267</v>
      </c>
      <c r="G57" s="4"/>
      <c r="H57" s="4">
        <v>26237.3</v>
      </c>
      <c r="I57" s="7">
        <v>74704</v>
      </c>
    </row>
    <row r="58" spans="1:9">
      <c r="A58" s="21" t="s">
        <v>47</v>
      </c>
      <c r="B58" s="18">
        <v>4246.1200000000008</v>
      </c>
      <c r="C58" s="4">
        <v>3118.6800000000007</v>
      </c>
      <c r="D58" s="4">
        <v>1127.44</v>
      </c>
      <c r="E58" s="5">
        <v>4.559963372748612E-2</v>
      </c>
      <c r="F58" s="6">
        <v>0.73447759366197851</v>
      </c>
      <c r="G58" s="4"/>
      <c r="H58" s="4">
        <v>5637.2000000000007</v>
      </c>
      <c r="I58" s="7">
        <v>17394.099999999999</v>
      </c>
    </row>
    <row r="59" spans="1:9">
      <c r="A59" s="21" t="s">
        <v>36</v>
      </c>
      <c r="B59" s="18">
        <v>2550.4399999999996</v>
      </c>
      <c r="C59" s="4">
        <v>1857.2999999999997</v>
      </c>
      <c r="D59" s="4">
        <v>693.14</v>
      </c>
      <c r="E59" s="5">
        <v>6.7200230199132337E-3</v>
      </c>
      <c r="F59" s="6">
        <v>0.7282272862721727</v>
      </c>
      <c r="G59" s="4"/>
      <c r="H59" s="4">
        <v>3465.7</v>
      </c>
      <c r="I59" s="7">
        <v>10336.299999999999</v>
      </c>
    </row>
    <row r="60" spans="1:9">
      <c r="A60" s="21" t="s">
        <v>1</v>
      </c>
      <c r="B60" s="18">
        <v>17636.239999999998</v>
      </c>
      <c r="C60" s="4">
        <v>11115.019999999997</v>
      </c>
      <c r="D60" s="4">
        <v>6521.22</v>
      </c>
      <c r="E60" s="5">
        <v>3.7355012906835683E-2</v>
      </c>
      <c r="F60" s="6">
        <v>0.63023751094337555</v>
      </c>
      <c r="G60" s="4"/>
      <c r="H60" s="4">
        <v>32606.100000000002</v>
      </c>
      <c r="I60" s="7">
        <v>98131.8</v>
      </c>
    </row>
    <row r="61" spans="1:9">
      <c r="A61" s="21" t="s">
        <v>37</v>
      </c>
      <c r="B61" s="18">
        <v>2197.6</v>
      </c>
      <c r="C61" s="4">
        <v>1643.1999999999998</v>
      </c>
      <c r="D61" s="4">
        <v>554.40000000000009</v>
      </c>
      <c r="E61" s="5">
        <v>8.8343670902616099E-3</v>
      </c>
      <c r="F61" s="6">
        <v>0.7477247906807426</v>
      </c>
      <c r="G61" s="4"/>
      <c r="H61" s="4">
        <v>2772.0000000000005</v>
      </c>
      <c r="I61" s="7">
        <v>8626.65</v>
      </c>
    </row>
    <row r="62" spans="1:9">
      <c r="A62" s="21" t="s">
        <v>34</v>
      </c>
      <c r="B62" s="18">
        <v>61964.920000000006</v>
      </c>
      <c r="C62" s="4">
        <v>18875.440000000002</v>
      </c>
      <c r="D62" s="4">
        <v>43089.48</v>
      </c>
      <c r="E62" s="5">
        <v>0.29675320936718425</v>
      </c>
      <c r="F62" s="6">
        <v>0.30461493373992898</v>
      </c>
      <c r="G62" s="4"/>
      <c r="H62" s="4">
        <v>215447.40000000002</v>
      </c>
      <c r="I62" s="7">
        <v>650776</v>
      </c>
    </row>
    <row r="63" spans="1:9">
      <c r="A63" s="21" t="s">
        <v>11</v>
      </c>
      <c r="B63" s="18">
        <v>159158.92000000001</v>
      </c>
      <c r="C63" s="4">
        <v>40405.160000000033</v>
      </c>
      <c r="D63" s="4">
        <v>118753.75999999998</v>
      </c>
      <c r="E63" s="5">
        <v>0.46876501480816329</v>
      </c>
      <c r="F63" s="6">
        <v>0.25386676411224723</v>
      </c>
      <c r="G63" s="4"/>
      <c r="H63" s="4">
        <v>593768.79999999993</v>
      </c>
      <c r="I63" s="7">
        <v>2176620</v>
      </c>
    </row>
    <row r="64" spans="1:9" ht="7.5" customHeight="1">
      <c r="A64" s="21"/>
      <c r="B64" s="18"/>
      <c r="C64" s="4"/>
      <c r="D64" s="4"/>
      <c r="E64" s="3"/>
      <c r="F64" s="3"/>
      <c r="G64" s="4"/>
      <c r="H64" s="4"/>
      <c r="I64" s="3"/>
    </row>
    <row r="65" spans="1:9">
      <c r="A65" s="21" t="s">
        <v>48</v>
      </c>
      <c r="B65" s="19">
        <v>3101623.5199999996</v>
      </c>
      <c r="C65" s="7">
        <v>676540.57999999914</v>
      </c>
      <c r="D65" s="7">
        <v>2425082.9400000004</v>
      </c>
      <c r="E65" s="5">
        <v>0.31172215802293651</v>
      </c>
      <c r="F65" s="8">
        <v>0.21812466137089367</v>
      </c>
      <c r="G65" s="4"/>
      <c r="H65" s="7">
        <v>12125414.700000003</v>
      </c>
      <c r="I65" s="7">
        <v>44715756.355999991</v>
      </c>
    </row>
    <row r="66" spans="1:9" ht="4.5" customHeight="1"/>
    <row r="67" spans="1:9">
      <c r="A67" s="30" t="s">
        <v>88</v>
      </c>
      <c r="B67" s="30"/>
      <c r="C67" s="30"/>
      <c r="D67" s="30"/>
      <c r="E67" s="30"/>
      <c r="F67" s="30"/>
      <c r="G67" s="30"/>
      <c r="H67" s="30"/>
      <c r="I67" s="30"/>
    </row>
    <row r="68" spans="1:9" ht="30.75" customHeight="1">
      <c r="A68" s="30" t="s">
        <v>86</v>
      </c>
      <c r="B68" s="30"/>
      <c r="C68" s="30"/>
      <c r="D68" s="30"/>
      <c r="E68" s="30"/>
      <c r="F68" s="30"/>
      <c r="G68" s="30"/>
      <c r="H68" s="30"/>
      <c r="I68" s="30"/>
    </row>
    <row r="69" spans="1:9" ht="17.25">
      <c r="A69" t="s">
        <v>87</v>
      </c>
    </row>
  </sheetData>
  <sheetProtection password="A870" sheet="1" objects="1" scenarios="1"/>
  <mergeCells count="7">
    <mergeCell ref="A68:I68"/>
    <mergeCell ref="C1:E3"/>
    <mergeCell ref="A5:I5"/>
    <mergeCell ref="A6:I12"/>
    <mergeCell ref="B14:F14"/>
    <mergeCell ref="H14:I14"/>
    <mergeCell ref="A67:I67"/>
  </mergeCells>
  <phoneticPr fontId="0" type="noConversion"/>
  <pageMargins left="0.7" right="0.7" top="0.75" bottom="0.75" header="0.3" footer="0.3"/>
  <pageSetup orientation="landscape" r:id="rId1"/>
  <drawing r:id="rId2"/>
</worksheet>
</file>

<file path=xl/worksheets/sheet5.xml><?xml version="1.0" encoding="utf-8"?>
<worksheet xmlns="http://schemas.openxmlformats.org/spreadsheetml/2006/main" xmlns:r="http://schemas.openxmlformats.org/officeDocument/2006/relationships">
  <dimension ref="A1:M69"/>
  <sheetViews>
    <sheetView workbookViewId="0">
      <selection activeCell="M9" sqref="M9"/>
    </sheetView>
  </sheetViews>
  <sheetFormatPr defaultRowHeight="15"/>
  <cols>
    <col min="1" max="1" width="22" customWidth="1"/>
    <col min="2" max="2" width="16.28515625" bestFit="1" customWidth="1"/>
    <col min="3" max="5" width="13.42578125" customWidth="1"/>
    <col min="6" max="6" width="12.7109375" customWidth="1"/>
    <col min="7" max="7" width="3.28515625" customWidth="1"/>
    <col min="8" max="8" width="10.42578125" style="1" customWidth="1"/>
    <col min="9" max="9" width="12" customWidth="1"/>
  </cols>
  <sheetData>
    <row r="1" spans="1:13">
      <c r="A1" s="24"/>
      <c r="B1" s="24"/>
      <c r="C1" s="35" t="s">
        <v>105</v>
      </c>
      <c r="D1" s="36"/>
      <c r="E1" s="36"/>
      <c r="F1" s="25"/>
      <c r="G1" s="25"/>
      <c r="H1" s="25"/>
      <c r="I1" s="25"/>
      <c r="J1" s="25"/>
      <c r="K1" s="26"/>
      <c r="L1" s="26"/>
      <c r="M1" s="26"/>
    </row>
    <row r="2" spans="1:13">
      <c r="A2" s="24"/>
      <c r="B2" s="24"/>
      <c r="C2" s="36"/>
      <c r="D2" s="36"/>
      <c r="E2" s="36"/>
      <c r="F2" s="29"/>
      <c r="G2" s="29"/>
      <c r="H2" s="29"/>
      <c r="I2" s="25"/>
      <c r="J2" s="25"/>
      <c r="K2" s="26"/>
      <c r="L2" s="26"/>
      <c r="M2" s="26"/>
    </row>
    <row r="3" spans="1:13">
      <c r="A3" s="24"/>
      <c r="B3" s="24"/>
      <c r="C3" s="36"/>
      <c r="D3" s="36"/>
      <c r="E3" s="36"/>
      <c r="F3" s="28"/>
      <c r="G3" s="28"/>
      <c r="H3" s="28"/>
      <c r="I3" s="25"/>
      <c r="J3" s="25"/>
      <c r="K3" s="26"/>
      <c r="L3" s="26"/>
      <c r="M3" s="26"/>
    </row>
    <row r="4" spans="1:13">
      <c r="A4" s="24"/>
      <c r="B4" s="24"/>
      <c r="C4" s="25"/>
      <c r="D4" s="27" t="s">
        <v>89</v>
      </c>
      <c r="E4" s="25"/>
      <c r="F4" s="25"/>
      <c r="G4" s="25"/>
      <c r="H4" s="25"/>
      <c r="I4" s="25"/>
      <c r="J4" s="25"/>
      <c r="K4" s="26"/>
      <c r="L4" s="26"/>
      <c r="M4" s="26"/>
    </row>
    <row r="5" spans="1:13" ht="6" customHeight="1">
      <c r="A5" s="31"/>
      <c r="B5" s="31"/>
      <c r="C5" s="31"/>
      <c r="D5" s="31"/>
      <c r="E5" s="31"/>
      <c r="F5" s="31"/>
      <c r="G5" s="31"/>
      <c r="H5" s="32"/>
      <c r="I5" s="31"/>
    </row>
    <row r="6" spans="1:13" ht="15" customHeight="1">
      <c r="A6" s="33" t="s">
        <v>106</v>
      </c>
      <c r="B6" s="34"/>
      <c r="C6" s="34"/>
      <c r="D6" s="34"/>
      <c r="E6" s="34"/>
      <c r="F6" s="34"/>
      <c r="G6" s="34"/>
      <c r="H6" s="34"/>
      <c r="I6" s="34"/>
    </row>
    <row r="7" spans="1:13" ht="15" customHeight="1">
      <c r="A7" s="34"/>
      <c r="B7" s="34"/>
      <c r="C7" s="34"/>
      <c r="D7" s="34"/>
      <c r="E7" s="34"/>
      <c r="F7" s="34"/>
      <c r="G7" s="34"/>
      <c r="H7" s="34"/>
      <c r="I7" s="34"/>
    </row>
    <row r="8" spans="1:13" ht="15" customHeight="1">
      <c r="A8" s="34"/>
      <c r="B8" s="34"/>
      <c r="C8" s="34"/>
      <c r="D8" s="34"/>
      <c r="E8" s="34"/>
      <c r="F8" s="34"/>
      <c r="G8" s="34"/>
      <c r="H8" s="34"/>
      <c r="I8" s="34"/>
    </row>
    <row r="9" spans="1:13" ht="15" customHeight="1">
      <c r="A9" s="34"/>
      <c r="B9" s="34"/>
      <c r="C9" s="34"/>
      <c r="D9" s="34"/>
      <c r="E9" s="34"/>
      <c r="F9" s="34"/>
      <c r="G9" s="34"/>
      <c r="H9" s="34"/>
      <c r="I9" s="34"/>
    </row>
    <row r="10" spans="1:13" ht="15" customHeight="1">
      <c r="A10" s="34"/>
      <c r="B10" s="34"/>
      <c r="C10" s="34"/>
      <c r="D10" s="34"/>
      <c r="E10" s="34"/>
      <c r="F10" s="34"/>
      <c r="G10" s="34"/>
      <c r="H10" s="34"/>
      <c r="I10" s="34"/>
    </row>
    <row r="11" spans="1:13" ht="15" customHeight="1">
      <c r="A11" s="34"/>
      <c r="B11" s="34"/>
      <c r="C11" s="34"/>
      <c r="D11" s="34"/>
      <c r="E11" s="34"/>
      <c r="F11" s="34"/>
      <c r="G11" s="34"/>
      <c r="H11" s="34"/>
      <c r="I11" s="34"/>
    </row>
    <row r="12" spans="1:13" ht="15" customHeight="1">
      <c r="A12" s="34"/>
      <c r="B12" s="34"/>
      <c r="C12" s="34"/>
      <c r="D12" s="34"/>
      <c r="E12" s="34"/>
      <c r="F12" s="34"/>
      <c r="G12" s="34"/>
      <c r="H12" s="34"/>
      <c r="I12" s="34"/>
    </row>
    <row r="13" spans="1:13" ht="6" customHeight="1"/>
    <row r="14" spans="1:13" ht="15.75" thickBot="1">
      <c r="A14" s="3"/>
      <c r="B14" s="37" t="s">
        <v>93</v>
      </c>
      <c r="C14" s="37"/>
      <c r="D14" s="37"/>
      <c r="E14" s="37"/>
      <c r="F14" s="37"/>
      <c r="G14" s="3"/>
      <c r="H14" s="38" t="s">
        <v>56</v>
      </c>
      <c r="I14" s="38"/>
    </row>
    <row r="15" spans="1:13" s="2" customFormat="1" ht="48" thickBot="1">
      <c r="A15" s="13" t="s">
        <v>50</v>
      </c>
      <c r="B15" s="15" t="s">
        <v>51</v>
      </c>
      <c r="C15" s="15" t="s">
        <v>84</v>
      </c>
      <c r="D15" s="15" t="s">
        <v>53</v>
      </c>
      <c r="E15" s="15" t="s">
        <v>54</v>
      </c>
      <c r="F15" s="15" t="s">
        <v>55</v>
      </c>
      <c r="G15" s="14"/>
      <c r="H15" s="16" t="s">
        <v>85</v>
      </c>
      <c r="I15" s="15" t="s">
        <v>57</v>
      </c>
    </row>
    <row r="16" spans="1:13">
      <c r="A16" s="20" t="s">
        <v>24</v>
      </c>
      <c r="B16" s="17">
        <v>40.44</v>
      </c>
      <c r="C16" s="9">
        <v>30.919999999999998</v>
      </c>
      <c r="D16" s="9">
        <v>9.52</v>
      </c>
      <c r="E16" s="10">
        <v>7.1224623609286844E-5</v>
      </c>
      <c r="F16" s="11">
        <v>0.76458951533135511</v>
      </c>
      <c r="G16" s="9"/>
      <c r="H16" s="9">
        <v>47.599999999999994</v>
      </c>
      <c r="I16" s="12">
        <v>153.839</v>
      </c>
    </row>
    <row r="17" spans="1:9">
      <c r="A17" s="21" t="s">
        <v>8</v>
      </c>
      <c r="B17" s="18">
        <v>1267.48</v>
      </c>
      <c r="C17" s="4">
        <v>761.92000000000007</v>
      </c>
      <c r="D17" s="4">
        <v>505.56</v>
      </c>
      <c r="E17" s="5">
        <v>1.7123793415434686E-3</v>
      </c>
      <c r="F17" s="6">
        <v>0.60112980086470802</v>
      </c>
      <c r="G17" s="4"/>
      <c r="H17" s="4">
        <v>2527.8000000000002</v>
      </c>
      <c r="I17" s="7">
        <v>8074.93</v>
      </c>
    </row>
    <row r="18" spans="1:9">
      <c r="A18" s="21" t="s">
        <v>18</v>
      </c>
      <c r="B18" s="18">
        <v>4148.16</v>
      </c>
      <c r="C18" s="4">
        <v>2510.58</v>
      </c>
      <c r="D18" s="4">
        <v>1637.58</v>
      </c>
      <c r="E18" s="5">
        <v>1.1889300950516789E-2</v>
      </c>
      <c r="F18" s="6">
        <v>0.60522737792177739</v>
      </c>
      <c r="G18" s="4"/>
      <c r="H18" s="4">
        <v>8187.9</v>
      </c>
      <c r="I18" s="7">
        <v>27217.4</v>
      </c>
    </row>
    <row r="19" spans="1:9">
      <c r="A19" s="21" t="s">
        <v>5</v>
      </c>
      <c r="B19" s="18">
        <v>14811.080000000002</v>
      </c>
      <c r="C19" s="4">
        <v>11120.720000000001</v>
      </c>
      <c r="D19" s="4">
        <v>3690.36</v>
      </c>
      <c r="E19" s="5">
        <v>9.0160584523678988E-3</v>
      </c>
      <c r="F19" s="6">
        <v>0.7508378862311188</v>
      </c>
      <c r="G19" s="4"/>
      <c r="H19" s="4">
        <v>18451.8</v>
      </c>
      <c r="I19" s="7">
        <v>64397.8</v>
      </c>
    </row>
    <row r="20" spans="1:9">
      <c r="A20" s="21" t="s">
        <v>12</v>
      </c>
      <c r="B20" s="18">
        <v>79322.240000000005</v>
      </c>
      <c r="C20" s="4">
        <v>13830.020000000004</v>
      </c>
      <c r="D20" s="4">
        <v>65492.22</v>
      </c>
      <c r="E20" s="5">
        <v>0.24292243926365947</v>
      </c>
      <c r="F20" s="6">
        <v>0.17435236322121014</v>
      </c>
      <c r="G20" s="4"/>
      <c r="H20" s="4">
        <v>327461.09999999998</v>
      </c>
      <c r="I20" s="7">
        <v>1198210</v>
      </c>
    </row>
    <row r="21" spans="1:9">
      <c r="A21" s="21" t="s">
        <v>43</v>
      </c>
      <c r="B21" s="18">
        <v>12.959999999999999</v>
      </c>
      <c r="C21" s="4">
        <v>11.139999999999999</v>
      </c>
      <c r="D21" s="4">
        <v>1.8200000000000003</v>
      </c>
      <c r="E21" s="5">
        <v>1.4204634144818586E-4</v>
      </c>
      <c r="F21" s="6">
        <v>0.85956790123456783</v>
      </c>
      <c r="G21" s="4"/>
      <c r="H21" s="4">
        <v>9.1000000000000014</v>
      </c>
      <c r="I21" s="7">
        <v>29.087</v>
      </c>
    </row>
    <row r="22" spans="1:9">
      <c r="A22" s="21" t="s">
        <v>38</v>
      </c>
      <c r="B22" s="18">
        <v>11.28</v>
      </c>
      <c r="C22" s="4">
        <v>11.08</v>
      </c>
      <c r="D22" s="4">
        <v>0.2</v>
      </c>
      <c r="E22" s="5">
        <v>3.9365119355041882E-5</v>
      </c>
      <c r="F22" s="6">
        <v>0.98226950354609932</v>
      </c>
      <c r="G22" s="4"/>
      <c r="H22" s="4">
        <v>1</v>
      </c>
      <c r="I22" s="7">
        <v>3.2229999999999999</v>
      </c>
    </row>
    <row r="23" spans="1:9">
      <c r="A23" s="21" t="s">
        <v>22</v>
      </c>
      <c r="B23" s="18">
        <v>0</v>
      </c>
      <c r="C23" s="4">
        <v>0</v>
      </c>
      <c r="D23" s="4">
        <v>0</v>
      </c>
      <c r="E23" s="5">
        <v>0</v>
      </c>
      <c r="F23" s="6" t="s">
        <v>49</v>
      </c>
      <c r="G23" s="4"/>
      <c r="H23" s="4">
        <v>0</v>
      </c>
      <c r="I23" s="7">
        <v>0</v>
      </c>
    </row>
    <row r="24" spans="1:9">
      <c r="A24" s="21" t="s">
        <v>26</v>
      </c>
      <c r="B24" s="18">
        <v>198.44</v>
      </c>
      <c r="C24" s="4">
        <v>182.9</v>
      </c>
      <c r="D24" s="4">
        <v>15.54</v>
      </c>
      <c r="E24" s="5">
        <v>1.0202406822613367E-4</v>
      </c>
      <c r="F24" s="6">
        <v>0.92168917556944163</v>
      </c>
      <c r="G24" s="4"/>
      <c r="H24" s="4">
        <v>77.699999999999989</v>
      </c>
      <c r="I24" s="7">
        <v>259.00799999999998</v>
      </c>
    </row>
    <row r="25" spans="1:9">
      <c r="A25" s="21" t="s">
        <v>0</v>
      </c>
      <c r="B25" s="18">
        <v>7132.8399999999992</v>
      </c>
      <c r="C25" s="4">
        <v>5756.4</v>
      </c>
      <c r="D25" s="4">
        <v>1376.4399999999998</v>
      </c>
      <c r="E25" s="5">
        <v>6.3594118315627229E-3</v>
      </c>
      <c r="F25" s="6">
        <v>0.80702777575271567</v>
      </c>
      <c r="G25" s="4"/>
      <c r="H25" s="4">
        <v>6882.1999999999989</v>
      </c>
      <c r="I25" s="7">
        <v>23041.1</v>
      </c>
    </row>
    <row r="26" spans="1:9">
      <c r="A26" s="21" t="s">
        <v>32</v>
      </c>
      <c r="B26" s="18">
        <v>65500.880000000005</v>
      </c>
      <c r="C26" s="4">
        <v>18808.220000000008</v>
      </c>
      <c r="D26" s="4">
        <v>46692.659999999996</v>
      </c>
      <c r="E26" s="5">
        <v>0.31998149709093149</v>
      </c>
      <c r="F26" s="6">
        <v>0.28714453912680266</v>
      </c>
      <c r="G26" s="4"/>
      <c r="H26" s="4">
        <v>233463.3</v>
      </c>
      <c r="I26" s="7">
        <v>799298</v>
      </c>
    </row>
    <row r="27" spans="1:9">
      <c r="A27" s="21" t="s">
        <v>28</v>
      </c>
      <c r="B27" s="18">
        <v>39818.200000000004</v>
      </c>
      <c r="C27" s="4">
        <v>13774.600000000006</v>
      </c>
      <c r="D27" s="4">
        <v>26043.599999999999</v>
      </c>
      <c r="E27" s="5">
        <v>0.27790404800288876</v>
      </c>
      <c r="F27" s="6">
        <v>0.34593728496014398</v>
      </c>
      <c r="G27" s="4"/>
      <c r="H27" s="4">
        <v>130218</v>
      </c>
      <c r="I27" s="7">
        <v>437101</v>
      </c>
    </row>
    <row r="28" spans="1:9">
      <c r="A28" s="21" t="s">
        <v>9</v>
      </c>
      <c r="B28" s="18">
        <v>133931.96</v>
      </c>
      <c r="C28" s="4">
        <v>20538.919999999984</v>
      </c>
      <c r="D28" s="4">
        <v>113393.04000000001</v>
      </c>
      <c r="E28" s="5">
        <v>0.77802075837391105</v>
      </c>
      <c r="F28" s="6">
        <v>0.15335338928811304</v>
      </c>
      <c r="G28" s="4"/>
      <c r="H28" s="4">
        <v>566965.20000000007</v>
      </c>
      <c r="I28" s="7">
        <v>2224020</v>
      </c>
    </row>
    <row r="29" spans="1:9">
      <c r="A29" s="21" t="s">
        <v>14</v>
      </c>
      <c r="B29" s="18">
        <v>211507.64</v>
      </c>
      <c r="C29" s="4">
        <v>21212.72000000003</v>
      </c>
      <c r="D29" s="4">
        <v>190294.91999999998</v>
      </c>
      <c r="E29" s="5">
        <v>0.89298363604863285</v>
      </c>
      <c r="F29" s="6">
        <v>0.10029292558888193</v>
      </c>
      <c r="G29" s="4"/>
      <c r="H29" s="4">
        <v>951474.59999999986</v>
      </c>
      <c r="I29" s="7">
        <v>3933090</v>
      </c>
    </row>
    <row r="30" spans="1:9">
      <c r="A30" s="21" t="s">
        <v>30</v>
      </c>
      <c r="B30" s="18">
        <v>19.48</v>
      </c>
      <c r="C30" s="4">
        <v>14.379999999999999</v>
      </c>
      <c r="D30" s="4">
        <v>5.1000000000000005</v>
      </c>
      <c r="E30" s="5">
        <v>4.8728771454035973E-5</v>
      </c>
      <c r="F30" s="6">
        <v>0.73819301848049279</v>
      </c>
      <c r="G30" s="4"/>
      <c r="H30" s="4">
        <v>25.500000000000004</v>
      </c>
      <c r="I30" s="7">
        <v>82.290999999999997</v>
      </c>
    </row>
    <row r="31" spans="1:9">
      <c r="A31" s="21" t="s">
        <v>20</v>
      </c>
      <c r="B31" s="18">
        <v>0.08</v>
      </c>
      <c r="C31" s="4">
        <v>0.08</v>
      </c>
      <c r="D31" s="4">
        <v>0</v>
      </c>
      <c r="E31" s="5">
        <v>0</v>
      </c>
      <c r="F31" s="6">
        <v>1</v>
      </c>
      <c r="G31" s="4"/>
      <c r="H31" s="4">
        <v>0</v>
      </c>
      <c r="I31" s="7">
        <v>0</v>
      </c>
    </row>
    <row r="32" spans="1:9">
      <c r="A32" s="21" t="s">
        <v>23</v>
      </c>
      <c r="B32" s="18">
        <v>4825.4799999999996</v>
      </c>
      <c r="C32" s="4">
        <v>3069.9999999999995</v>
      </c>
      <c r="D32" s="4">
        <v>1755.48</v>
      </c>
      <c r="E32" s="5">
        <v>2.098583251883546E-2</v>
      </c>
      <c r="F32" s="6">
        <v>0.63620613907839219</v>
      </c>
      <c r="G32" s="4"/>
      <c r="H32" s="4">
        <v>8777.4</v>
      </c>
      <c r="I32" s="7">
        <v>30106.2</v>
      </c>
    </row>
    <row r="33" spans="1:9">
      <c r="A33" s="21" t="s">
        <v>39</v>
      </c>
      <c r="B33" s="18">
        <v>323.60000000000002</v>
      </c>
      <c r="C33" s="4">
        <v>152.54000000000002</v>
      </c>
      <c r="D33" s="4">
        <v>171.06</v>
      </c>
      <c r="E33" s="5">
        <v>6.7912968494671299E-3</v>
      </c>
      <c r="F33" s="6">
        <v>0.47138442521631646</v>
      </c>
      <c r="G33" s="4"/>
      <c r="H33" s="4">
        <v>855.3</v>
      </c>
      <c r="I33" s="7">
        <v>2752.86</v>
      </c>
    </row>
    <row r="34" spans="1:9">
      <c r="A34" s="21" t="s">
        <v>44</v>
      </c>
      <c r="B34" s="18">
        <v>1401.9199999999998</v>
      </c>
      <c r="C34" s="4">
        <v>1233.7199999999998</v>
      </c>
      <c r="D34" s="4">
        <v>168.2</v>
      </c>
      <c r="E34" s="5">
        <v>8.1152069908503686E-3</v>
      </c>
      <c r="F34" s="6">
        <v>0.8800216845469071</v>
      </c>
      <c r="G34" s="4"/>
      <c r="H34" s="4">
        <v>841</v>
      </c>
      <c r="I34" s="7">
        <v>3073.87</v>
      </c>
    </row>
    <row r="35" spans="1:9">
      <c r="A35" s="21" t="s">
        <v>33</v>
      </c>
      <c r="B35" s="18">
        <v>13825.4</v>
      </c>
      <c r="C35" s="4">
        <v>5963.079999999999</v>
      </c>
      <c r="D35" s="4">
        <v>7862.3200000000006</v>
      </c>
      <c r="E35" s="5">
        <v>5.2267000509486142E-2</v>
      </c>
      <c r="F35" s="6">
        <v>0.43131337972138234</v>
      </c>
      <c r="G35" s="4"/>
      <c r="H35" s="4">
        <v>39311.600000000006</v>
      </c>
      <c r="I35" s="7">
        <v>129467</v>
      </c>
    </row>
    <row r="36" spans="1:9">
      <c r="A36" s="21" t="s">
        <v>2</v>
      </c>
      <c r="B36" s="18">
        <v>119553.24</v>
      </c>
      <c r="C36" s="4">
        <v>22861.420000000013</v>
      </c>
      <c r="D36" s="4">
        <v>96691.819999999992</v>
      </c>
      <c r="E36" s="5">
        <v>0.442994315815053</v>
      </c>
      <c r="F36" s="6">
        <v>0.1912237593895407</v>
      </c>
      <c r="G36" s="4"/>
      <c r="H36" s="4">
        <v>483459.1</v>
      </c>
      <c r="I36" s="7">
        <v>1832230</v>
      </c>
    </row>
    <row r="37" spans="1:9">
      <c r="A37" s="21" t="s">
        <v>25</v>
      </c>
      <c r="B37" s="18">
        <v>0</v>
      </c>
      <c r="C37" s="4">
        <v>0</v>
      </c>
      <c r="D37" s="4">
        <v>0</v>
      </c>
      <c r="E37" s="5">
        <v>0</v>
      </c>
      <c r="F37" s="6" t="s">
        <v>49</v>
      </c>
      <c r="G37" s="4"/>
      <c r="H37" s="4">
        <v>0</v>
      </c>
      <c r="I37" s="7">
        <v>0</v>
      </c>
    </row>
    <row r="38" spans="1:9">
      <c r="A38" s="21" t="s">
        <v>19</v>
      </c>
      <c r="B38" s="18">
        <v>62447.959999999992</v>
      </c>
      <c r="C38" s="4">
        <v>12954.039999999986</v>
      </c>
      <c r="D38" s="4">
        <v>49493.920000000006</v>
      </c>
      <c r="E38" s="5">
        <v>0.27416092021258448</v>
      </c>
      <c r="F38" s="6">
        <v>0.2074373606439664</v>
      </c>
      <c r="G38" s="4"/>
      <c r="H38" s="4">
        <v>247469.60000000003</v>
      </c>
      <c r="I38" s="7">
        <v>831473</v>
      </c>
    </row>
    <row r="39" spans="1:9">
      <c r="A39" s="21" t="s">
        <v>3</v>
      </c>
      <c r="B39" s="18">
        <v>212850.80000000005</v>
      </c>
      <c r="C39" s="4">
        <v>39248.380000000063</v>
      </c>
      <c r="D39" s="4">
        <v>173602.41999999998</v>
      </c>
      <c r="E39" s="5">
        <v>0.45609989373230797</v>
      </c>
      <c r="F39" s="6">
        <v>0.18439385710554085</v>
      </c>
      <c r="G39" s="4"/>
      <c r="H39" s="4">
        <v>868012.09999999986</v>
      </c>
      <c r="I39" s="7">
        <v>3247260</v>
      </c>
    </row>
    <row r="40" spans="1:9">
      <c r="A40" s="21" t="s">
        <v>16</v>
      </c>
      <c r="B40" s="18">
        <v>199209.08</v>
      </c>
      <c r="C40" s="4">
        <v>15977.239999999991</v>
      </c>
      <c r="D40" s="4">
        <v>183231.84</v>
      </c>
      <c r="E40" s="5">
        <v>0.91458373805283022</v>
      </c>
      <c r="F40" s="6">
        <v>8.0203372255923236E-2</v>
      </c>
      <c r="G40" s="4"/>
      <c r="H40" s="4">
        <v>916159.2</v>
      </c>
      <c r="I40" s="7">
        <v>3832600</v>
      </c>
    </row>
    <row r="41" spans="1:9">
      <c r="A41" s="21" t="s">
        <v>6</v>
      </c>
      <c r="B41" s="18">
        <v>2153.4800000000005</v>
      </c>
      <c r="C41" s="4">
        <v>1770.1000000000004</v>
      </c>
      <c r="D41" s="4">
        <v>383.38</v>
      </c>
      <c r="E41" s="5">
        <v>1.3388435755204442E-3</v>
      </c>
      <c r="F41" s="6">
        <v>0.82197187807641581</v>
      </c>
      <c r="G41" s="4"/>
      <c r="H41" s="4">
        <v>1916.9</v>
      </c>
      <c r="I41" s="7">
        <v>6328.14</v>
      </c>
    </row>
    <row r="42" spans="1:9">
      <c r="A42" s="21" t="s">
        <v>46</v>
      </c>
      <c r="B42" s="18">
        <v>1353.24</v>
      </c>
      <c r="C42" s="4">
        <v>1011.8599999999999</v>
      </c>
      <c r="D42" s="4">
        <v>341.38000000000005</v>
      </c>
      <c r="E42" s="5">
        <v>1.4236528719104425E-2</v>
      </c>
      <c r="F42" s="6">
        <v>0.7477313706363985</v>
      </c>
      <c r="G42" s="4"/>
      <c r="H42" s="4">
        <v>1706.9000000000003</v>
      </c>
      <c r="I42" s="7">
        <v>6045.77</v>
      </c>
    </row>
    <row r="43" spans="1:9">
      <c r="A43" s="21" t="s">
        <v>40</v>
      </c>
      <c r="B43" s="18">
        <v>176.56</v>
      </c>
      <c r="C43" s="4">
        <v>165.96</v>
      </c>
      <c r="D43" s="4">
        <v>10.6</v>
      </c>
      <c r="E43" s="5">
        <v>5.4584365801761941E-4</v>
      </c>
      <c r="F43" s="6">
        <v>0.93996375169913915</v>
      </c>
      <c r="G43" s="4"/>
      <c r="H43" s="4">
        <v>53</v>
      </c>
      <c r="I43" s="7">
        <v>171.18299999999999</v>
      </c>
    </row>
    <row r="44" spans="1:9">
      <c r="A44" s="21" t="s">
        <v>13</v>
      </c>
      <c r="B44" s="18">
        <v>90370.2</v>
      </c>
      <c r="C44" s="4">
        <v>8818.1800000000076</v>
      </c>
      <c r="D44" s="4">
        <v>81552.01999999999</v>
      </c>
      <c r="E44" s="5">
        <v>0.258962516747204</v>
      </c>
      <c r="F44" s="6">
        <v>9.7578405270764126E-2</v>
      </c>
      <c r="G44" s="4"/>
      <c r="H44" s="4">
        <v>407760.1</v>
      </c>
      <c r="I44" s="7">
        <v>1509690</v>
      </c>
    </row>
    <row r="45" spans="1:9">
      <c r="A45" s="21" t="s">
        <v>41</v>
      </c>
      <c r="B45" s="18">
        <v>14306.32</v>
      </c>
      <c r="C45" s="4">
        <v>10222.719999999999</v>
      </c>
      <c r="D45" s="4">
        <v>4083.6</v>
      </c>
      <c r="E45" s="5">
        <v>3.2496418200158708E-2</v>
      </c>
      <c r="F45" s="6">
        <v>0.71455971906122606</v>
      </c>
      <c r="G45" s="4"/>
      <c r="H45" s="4">
        <v>20418</v>
      </c>
      <c r="I45" s="7">
        <v>67618.5</v>
      </c>
    </row>
    <row r="46" spans="1:9">
      <c r="A46" s="21" t="s">
        <v>35</v>
      </c>
      <c r="B46" s="18">
        <v>691.4</v>
      </c>
      <c r="C46" s="4">
        <v>621.88</v>
      </c>
      <c r="D46" s="4">
        <v>69.52000000000001</v>
      </c>
      <c r="E46" s="5">
        <v>5.4549295080614005E-4</v>
      </c>
      <c r="F46" s="6">
        <v>0.8994503905120047</v>
      </c>
      <c r="G46" s="4"/>
      <c r="H46" s="4">
        <v>347.6</v>
      </c>
      <c r="I46" s="7">
        <v>1219.79</v>
      </c>
    </row>
    <row r="47" spans="1:9">
      <c r="A47" s="21" t="s">
        <v>4</v>
      </c>
      <c r="B47" s="18">
        <v>182172.36</v>
      </c>
      <c r="C47" s="4">
        <v>28276.520000000019</v>
      </c>
      <c r="D47" s="4">
        <v>153895.83999999997</v>
      </c>
      <c r="E47" s="5">
        <v>0.84167192611900532</v>
      </c>
      <c r="F47" s="6">
        <v>0.15521849747129599</v>
      </c>
      <c r="G47" s="4"/>
      <c r="H47" s="4">
        <v>769479.19999999984</v>
      </c>
      <c r="I47" s="7">
        <v>3224180</v>
      </c>
    </row>
    <row r="48" spans="1:9">
      <c r="A48" s="21" t="s">
        <v>29</v>
      </c>
      <c r="B48" s="18">
        <v>8699.2799999999988</v>
      </c>
      <c r="C48" s="4">
        <v>3734.6399999999994</v>
      </c>
      <c r="D48" s="4">
        <v>4964.6399999999994</v>
      </c>
      <c r="E48" s="5">
        <v>4.6461501257967337E-2</v>
      </c>
      <c r="F48" s="6">
        <v>0.42930449416503436</v>
      </c>
      <c r="G48" s="4"/>
      <c r="H48" s="4">
        <v>24823.199999999997</v>
      </c>
      <c r="I48" s="7">
        <v>78712.399999999994</v>
      </c>
    </row>
    <row r="49" spans="1:9">
      <c r="A49" s="21" t="s">
        <v>15</v>
      </c>
      <c r="B49" s="18">
        <v>120001.15999999999</v>
      </c>
      <c r="C49" s="4">
        <v>18949.439999999988</v>
      </c>
      <c r="D49" s="4">
        <v>101051.72</v>
      </c>
      <c r="E49" s="5">
        <v>0.55818281526600966</v>
      </c>
      <c r="F49" s="6">
        <v>0.15791047353208909</v>
      </c>
      <c r="G49" s="4"/>
      <c r="H49" s="4">
        <v>505258.6</v>
      </c>
      <c r="I49" s="7">
        <v>1923820</v>
      </c>
    </row>
    <row r="50" spans="1:9">
      <c r="A50" s="21" t="s">
        <v>7</v>
      </c>
      <c r="B50" s="18">
        <v>11610.6</v>
      </c>
      <c r="C50" s="4">
        <v>8492.9600000000009</v>
      </c>
      <c r="D50" s="4">
        <v>3117.64</v>
      </c>
      <c r="E50" s="5">
        <v>1.2417437210219704E-2</v>
      </c>
      <c r="F50" s="6">
        <v>0.73148329974333803</v>
      </c>
      <c r="G50" s="4"/>
      <c r="H50" s="4">
        <v>15588.199999999999</v>
      </c>
      <c r="I50" s="7">
        <v>53040</v>
      </c>
    </row>
    <row r="51" spans="1:9">
      <c r="A51" s="21" t="s">
        <v>42</v>
      </c>
      <c r="B51" s="18">
        <v>1217.9599999999998</v>
      </c>
      <c r="C51" s="4">
        <v>845.37999999999988</v>
      </c>
      <c r="D51" s="4">
        <v>372.58</v>
      </c>
      <c r="E51" s="5">
        <v>3.1755799622591981E-3</v>
      </c>
      <c r="F51" s="6">
        <v>0.69409504417222245</v>
      </c>
      <c r="G51" s="4"/>
      <c r="H51" s="4">
        <v>1862.8999999999999</v>
      </c>
      <c r="I51" s="7">
        <v>6194.86</v>
      </c>
    </row>
    <row r="52" spans="1:9">
      <c r="A52" s="21" t="s">
        <v>45</v>
      </c>
      <c r="B52" s="18">
        <v>47.72</v>
      </c>
      <c r="C52" s="4">
        <v>39.56</v>
      </c>
      <c r="D52" s="4">
        <v>8.16</v>
      </c>
      <c r="E52" s="5">
        <v>3.0491906192547415E-3</v>
      </c>
      <c r="F52" s="6">
        <v>0.82900251466890196</v>
      </c>
      <c r="G52" s="4"/>
      <c r="H52" s="4">
        <v>40.799999999999997</v>
      </c>
      <c r="I52" s="7">
        <v>148.202</v>
      </c>
    </row>
    <row r="53" spans="1:9">
      <c r="A53" s="21" t="s">
        <v>27</v>
      </c>
      <c r="B53" s="18">
        <v>34.08</v>
      </c>
      <c r="C53" s="4">
        <v>30.32</v>
      </c>
      <c r="D53" s="4">
        <v>3.76</v>
      </c>
      <c r="E53" s="5">
        <v>4.7007873818864657E-5</v>
      </c>
      <c r="F53" s="6">
        <v>0.88967136150234749</v>
      </c>
      <c r="G53" s="4"/>
      <c r="H53" s="4">
        <v>18.799999999999997</v>
      </c>
      <c r="I53" s="7">
        <v>59.905999999999999</v>
      </c>
    </row>
    <row r="54" spans="1:9">
      <c r="A54" s="21" t="s">
        <v>17</v>
      </c>
      <c r="B54" s="18">
        <v>191677.71999999997</v>
      </c>
      <c r="C54" s="4">
        <v>16666.019999999931</v>
      </c>
      <c r="D54" s="4">
        <v>175011.70000000004</v>
      </c>
      <c r="E54" s="5">
        <v>0.87624984929510186</v>
      </c>
      <c r="F54" s="6">
        <v>8.6948133565027452E-2</v>
      </c>
      <c r="G54" s="4"/>
      <c r="H54" s="4">
        <v>875058.50000000023</v>
      </c>
      <c r="I54" s="7">
        <v>3645620</v>
      </c>
    </row>
    <row r="55" spans="1:9">
      <c r="A55" s="21" t="s">
        <v>31</v>
      </c>
      <c r="B55" s="18">
        <v>201.76</v>
      </c>
      <c r="C55" s="4">
        <v>173.2</v>
      </c>
      <c r="D55" s="4">
        <v>28.56</v>
      </c>
      <c r="E55" s="5">
        <v>2.6166354246260579E-4</v>
      </c>
      <c r="F55" s="6">
        <v>0.85844567803330685</v>
      </c>
      <c r="G55" s="4"/>
      <c r="H55" s="4">
        <v>142.79999999999998</v>
      </c>
      <c r="I55" s="7">
        <v>478.541</v>
      </c>
    </row>
    <row r="56" spans="1:9">
      <c r="A56" s="21" t="s">
        <v>21</v>
      </c>
      <c r="B56" s="18">
        <v>401122.24000000005</v>
      </c>
      <c r="C56" s="4">
        <v>49651.120000000054</v>
      </c>
      <c r="D56" s="4">
        <v>351471.12</v>
      </c>
      <c r="E56" s="5">
        <v>0.51329452984900337</v>
      </c>
      <c r="F56" s="6">
        <v>0.12378052136924655</v>
      </c>
      <c r="G56" s="4"/>
      <c r="H56" s="4">
        <v>1757355.6</v>
      </c>
      <c r="I56" s="7">
        <v>6696500</v>
      </c>
    </row>
    <row r="57" spans="1:9">
      <c r="A57" s="21" t="s">
        <v>10</v>
      </c>
      <c r="B57" s="18">
        <v>1588.2800000000002</v>
      </c>
      <c r="C57" s="4">
        <v>910.3000000000003</v>
      </c>
      <c r="D57" s="4">
        <v>677.9799999999999</v>
      </c>
      <c r="E57" s="5">
        <v>3.0833451880386683E-3</v>
      </c>
      <c r="F57" s="6">
        <v>0.57313571914272055</v>
      </c>
      <c r="G57" s="4"/>
      <c r="H57" s="4">
        <v>3389.8999999999996</v>
      </c>
      <c r="I57" s="7">
        <v>10988</v>
      </c>
    </row>
    <row r="58" spans="1:9">
      <c r="A58" s="21" t="s">
        <v>47</v>
      </c>
      <c r="B58" s="18">
        <v>1808.1599999999999</v>
      </c>
      <c r="C58" s="4">
        <v>1371</v>
      </c>
      <c r="D58" s="4">
        <v>437.15999999999997</v>
      </c>
      <c r="E58" s="5">
        <v>1.7681061413740713E-2</v>
      </c>
      <c r="F58" s="6">
        <v>0.75822936023360765</v>
      </c>
      <c r="G58" s="4"/>
      <c r="H58" s="4">
        <v>2185.7999999999997</v>
      </c>
      <c r="I58" s="7">
        <v>7709.59</v>
      </c>
    </row>
    <row r="59" spans="1:9">
      <c r="A59" s="21" t="s">
        <v>36</v>
      </c>
      <c r="B59" s="18">
        <v>1035.4000000000001</v>
      </c>
      <c r="C59" s="4">
        <v>813.24000000000012</v>
      </c>
      <c r="D59" s="4">
        <v>222.15999999999997</v>
      </c>
      <c r="E59" s="5">
        <v>2.153851046114672E-3</v>
      </c>
      <c r="F59" s="6">
        <v>0.78543558045199924</v>
      </c>
      <c r="G59" s="4"/>
      <c r="H59" s="4">
        <v>1110.7999999999997</v>
      </c>
      <c r="I59" s="7">
        <v>3747.19</v>
      </c>
    </row>
    <row r="60" spans="1:9">
      <c r="A60" s="21" t="s">
        <v>1</v>
      </c>
      <c r="B60" s="18">
        <v>8546.4800000000014</v>
      </c>
      <c r="C60" s="4">
        <v>6289.9400000000014</v>
      </c>
      <c r="D60" s="4">
        <v>2256.54</v>
      </c>
      <c r="E60" s="5">
        <v>1.2925967966851446E-2</v>
      </c>
      <c r="F60" s="6">
        <v>0.73596849229156336</v>
      </c>
      <c r="G60" s="4"/>
      <c r="H60" s="4">
        <v>11282.7</v>
      </c>
      <c r="I60" s="7">
        <v>38403</v>
      </c>
    </row>
    <row r="61" spans="1:9">
      <c r="A61" s="21" t="s">
        <v>37</v>
      </c>
      <c r="B61" s="18">
        <v>1047.2800000000002</v>
      </c>
      <c r="C61" s="4">
        <v>793.2800000000002</v>
      </c>
      <c r="D61" s="4">
        <v>254</v>
      </c>
      <c r="E61" s="5">
        <v>4.0474914158124976E-3</v>
      </c>
      <c r="F61" s="6">
        <v>0.75746696203498587</v>
      </c>
      <c r="G61" s="4"/>
      <c r="H61" s="4">
        <v>1270</v>
      </c>
      <c r="I61" s="7">
        <v>4394.07</v>
      </c>
    </row>
    <row r="62" spans="1:9">
      <c r="A62" s="21" t="s">
        <v>34</v>
      </c>
      <c r="B62" s="18">
        <v>25108.639999999999</v>
      </c>
      <c r="C62" s="4">
        <v>7834.9999999999964</v>
      </c>
      <c r="D62" s="4">
        <v>17273.640000000003</v>
      </c>
      <c r="E62" s="5">
        <v>0.11896193937483975</v>
      </c>
      <c r="F62" s="6">
        <v>0.3120439816732406</v>
      </c>
      <c r="G62" s="4"/>
      <c r="H62" s="4">
        <v>86368.200000000012</v>
      </c>
      <c r="I62" s="7">
        <v>284709</v>
      </c>
    </row>
    <row r="63" spans="1:9">
      <c r="A63" s="21" t="s">
        <v>11</v>
      </c>
      <c r="B63" s="18">
        <v>130722.64000000001</v>
      </c>
      <c r="C63" s="4">
        <v>31296.200000000026</v>
      </c>
      <c r="D63" s="4">
        <v>99426.439999999988</v>
      </c>
      <c r="E63" s="5">
        <v>0.39247293406897565</v>
      </c>
      <c r="F63" s="6">
        <v>0.23940917961877164</v>
      </c>
      <c r="G63" s="4"/>
      <c r="H63" s="4">
        <v>497132.19999999995</v>
      </c>
      <c r="I63" s="7">
        <v>1900530</v>
      </c>
    </row>
    <row r="64" spans="1:9" ht="7.5" customHeight="1">
      <c r="A64" s="21"/>
      <c r="B64" s="18"/>
      <c r="C64" s="4"/>
      <c r="D64" s="4"/>
      <c r="E64" s="3"/>
      <c r="F64" s="3"/>
      <c r="G64" s="4"/>
      <c r="H64" s="4"/>
      <c r="I64" s="3"/>
    </row>
    <row r="65" spans="1:9">
      <c r="A65" s="21" t="s">
        <v>48</v>
      </c>
      <c r="B65" s="19">
        <v>2367853.5999999996</v>
      </c>
      <c r="C65" s="7">
        <v>408803.83999999915</v>
      </c>
      <c r="D65" s="7">
        <v>1959049.7600000005</v>
      </c>
      <c r="E65" s="5">
        <v>0.25181786931440614</v>
      </c>
      <c r="F65" s="8">
        <v>0.1726474305674976</v>
      </c>
      <c r="G65" s="4"/>
      <c r="H65" s="7">
        <v>9795248.8000000026</v>
      </c>
      <c r="I65" s="7">
        <v>38094248.749999993</v>
      </c>
    </row>
    <row r="66" spans="1:9" ht="4.5" customHeight="1"/>
    <row r="67" spans="1:9">
      <c r="A67" s="30" t="s">
        <v>88</v>
      </c>
      <c r="B67" s="30"/>
      <c r="C67" s="30"/>
      <c r="D67" s="30"/>
      <c r="E67" s="30"/>
      <c r="F67" s="30"/>
      <c r="G67" s="30"/>
      <c r="H67" s="30"/>
      <c r="I67" s="30"/>
    </row>
    <row r="68" spans="1:9" ht="30.75" customHeight="1">
      <c r="A68" s="30" t="s">
        <v>86</v>
      </c>
      <c r="B68" s="30"/>
      <c r="C68" s="30"/>
      <c r="D68" s="30"/>
      <c r="E68" s="30"/>
      <c r="F68" s="30"/>
      <c r="G68" s="30"/>
      <c r="H68" s="30"/>
      <c r="I68" s="30"/>
    </row>
    <row r="69" spans="1:9" ht="17.25">
      <c r="A69" t="s">
        <v>87</v>
      </c>
    </row>
  </sheetData>
  <sheetProtection password="A870" sheet="1" objects="1" scenarios="1"/>
  <mergeCells count="7">
    <mergeCell ref="A68:I68"/>
    <mergeCell ref="C1:E3"/>
    <mergeCell ref="A5:I5"/>
    <mergeCell ref="A6:I12"/>
    <mergeCell ref="B14:F14"/>
    <mergeCell ref="H14:I14"/>
    <mergeCell ref="A67:I67"/>
  </mergeCells>
  <phoneticPr fontId="0" type="noConversion"/>
  <pageMargins left="0.7" right="0.7" top="0.75" bottom="0.75" header="0.3" footer="0.3"/>
  <pageSetup orientation="landscape" r:id="rId1"/>
  <drawing r:id="rId2"/>
</worksheet>
</file>

<file path=xl/worksheets/sheet6.xml><?xml version="1.0" encoding="utf-8"?>
<worksheet xmlns="http://schemas.openxmlformats.org/spreadsheetml/2006/main" xmlns:r="http://schemas.openxmlformats.org/officeDocument/2006/relationships">
  <dimension ref="A1:M69"/>
  <sheetViews>
    <sheetView workbookViewId="0">
      <selection activeCell="O11" sqref="O11"/>
    </sheetView>
  </sheetViews>
  <sheetFormatPr defaultRowHeight="15"/>
  <cols>
    <col min="1" max="1" width="22" customWidth="1"/>
    <col min="2" max="2" width="16.28515625" bestFit="1" customWidth="1"/>
    <col min="3" max="5" width="13.42578125" customWidth="1"/>
    <col min="6" max="6" width="12.7109375" customWidth="1"/>
    <col min="7" max="7" width="3.28515625" customWidth="1"/>
    <col min="8" max="8" width="10.42578125" style="1" customWidth="1"/>
    <col min="9" max="9" width="12" customWidth="1"/>
  </cols>
  <sheetData>
    <row r="1" spans="1:13">
      <c r="A1" s="24"/>
      <c r="B1" s="24"/>
      <c r="C1" s="35" t="s">
        <v>107</v>
      </c>
      <c r="D1" s="36"/>
      <c r="E1" s="36"/>
      <c r="F1" s="25"/>
      <c r="G1" s="25"/>
      <c r="H1" s="25"/>
      <c r="I1" s="25"/>
      <c r="J1" s="25"/>
      <c r="K1" s="26"/>
      <c r="L1" s="26"/>
      <c r="M1" s="26"/>
    </row>
    <row r="2" spans="1:13">
      <c r="A2" s="24"/>
      <c r="B2" s="24"/>
      <c r="C2" s="36"/>
      <c r="D2" s="36"/>
      <c r="E2" s="36"/>
      <c r="F2" s="29"/>
      <c r="G2" s="29"/>
      <c r="H2" s="29"/>
      <c r="I2" s="25"/>
      <c r="J2" s="25"/>
      <c r="K2" s="26"/>
      <c r="L2" s="26"/>
      <c r="M2" s="26"/>
    </row>
    <row r="3" spans="1:13">
      <c r="A3" s="24"/>
      <c r="B3" s="24"/>
      <c r="C3" s="36"/>
      <c r="D3" s="36"/>
      <c r="E3" s="36"/>
      <c r="F3" s="28"/>
      <c r="G3" s="28"/>
      <c r="H3" s="28"/>
      <c r="I3" s="25"/>
      <c r="J3" s="25"/>
      <c r="K3" s="26"/>
      <c r="L3" s="26"/>
      <c r="M3" s="26"/>
    </row>
    <row r="4" spans="1:13">
      <c r="A4" s="24"/>
      <c r="B4" s="24"/>
      <c r="C4" s="25"/>
      <c r="D4" s="27" t="s">
        <v>89</v>
      </c>
      <c r="E4" s="25"/>
      <c r="F4" s="25"/>
      <c r="G4" s="25"/>
      <c r="H4" s="25"/>
      <c r="I4" s="25"/>
      <c r="J4" s="25"/>
      <c r="K4" s="26"/>
      <c r="L4" s="26"/>
      <c r="M4" s="26"/>
    </row>
    <row r="5" spans="1:13" ht="6" customHeight="1">
      <c r="A5" s="31"/>
      <c r="B5" s="31"/>
      <c r="C5" s="31"/>
      <c r="D5" s="31"/>
      <c r="E5" s="31"/>
      <c r="F5" s="31"/>
      <c r="G5" s="31"/>
      <c r="H5" s="32"/>
      <c r="I5" s="31"/>
    </row>
    <row r="6" spans="1:13" ht="15" customHeight="1">
      <c r="A6" s="33" t="s">
        <v>108</v>
      </c>
      <c r="B6" s="34"/>
      <c r="C6" s="34"/>
      <c r="D6" s="34"/>
      <c r="E6" s="34"/>
      <c r="F6" s="34"/>
      <c r="G6" s="34"/>
      <c r="H6" s="34"/>
      <c r="I6" s="34"/>
    </row>
    <row r="7" spans="1:13" ht="15" customHeight="1">
      <c r="A7" s="34"/>
      <c r="B7" s="34"/>
      <c r="C7" s="34"/>
      <c r="D7" s="34"/>
      <c r="E7" s="34"/>
      <c r="F7" s="34"/>
      <c r="G7" s="34"/>
      <c r="H7" s="34"/>
      <c r="I7" s="34"/>
    </row>
    <row r="8" spans="1:13" ht="15" customHeight="1">
      <c r="A8" s="34"/>
      <c r="B8" s="34"/>
      <c r="C8" s="34"/>
      <c r="D8" s="34"/>
      <c r="E8" s="34"/>
      <c r="F8" s="34"/>
      <c r="G8" s="34"/>
      <c r="H8" s="34"/>
      <c r="I8" s="34"/>
    </row>
    <row r="9" spans="1:13" ht="15" customHeight="1">
      <c r="A9" s="34"/>
      <c r="B9" s="34"/>
      <c r="C9" s="34"/>
      <c r="D9" s="34"/>
      <c r="E9" s="34"/>
      <c r="F9" s="34"/>
      <c r="G9" s="34"/>
      <c r="H9" s="34"/>
      <c r="I9" s="34"/>
    </row>
    <row r="10" spans="1:13" ht="15" customHeight="1">
      <c r="A10" s="34"/>
      <c r="B10" s="34"/>
      <c r="C10" s="34"/>
      <c r="D10" s="34"/>
      <c r="E10" s="34"/>
      <c r="F10" s="34"/>
      <c r="G10" s="34"/>
      <c r="H10" s="34"/>
      <c r="I10" s="34"/>
    </row>
    <row r="11" spans="1:13" ht="15" customHeight="1">
      <c r="A11" s="34"/>
      <c r="B11" s="34"/>
      <c r="C11" s="34"/>
      <c r="D11" s="34"/>
      <c r="E11" s="34"/>
      <c r="F11" s="34"/>
      <c r="G11" s="34"/>
      <c r="H11" s="34"/>
      <c r="I11" s="34"/>
    </row>
    <row r="12" spans="1:13" ht="15" customHeight="1">
      <c r="A12" s="34"/>
      <c r="B12" s="34"/>
      <c r="C12" s="34"/>
      <c r="D12" s="34"/>
      <c r="E12" s="34"/>
      <c r="F12" s="34"/>
      <c r="G12" s="34"/>
      <c r="H12" s="34"/>
      <c r="I12" s="34"/>
    </row>
    <row r="13" spans="1:13" ht="6" customHeight="1"/>
    <row r="14" spans="1:13" ht="15.75" thickBot="1">
      <c r="A14" s="3"/>
      <c r="B14" s="37" t="s">
        <v>94</v>
      </c>
      <c r="C14" s="37"/>
      <c r="D14" s="37"/>
      <c r="E14" s="37"/>
      <c r="F14" s="37"/>
      <c r="G14" s="3"/>
      <c r="H14" s="38" t="s">
        <v>56</v>
      </c>
      <c r="I14" s="38"/>
    </row>
    <row r="15" spans="1:13" s="2" customFormat="1" ht="48" thickBot="1">
      <c r="A15" s="13" t="s">
        <v>50</v>
      </c>
      <c r="B15" s="15" t="s">
        <v>51</v>
      </c>
      <c r="C15" s="15" t="s">
        <v>84</v>
      </c>
      <c r="D15" s="15" t="s">
        <v>53</v>
      </c>
      <c r="E15" s="15" t="s">
        <v>54</v>
      </c>
      <c r="F15" s="15" t="s">
        <v>55</v>
      </c>
      <c r="G15" s="14"/>
      <c r="H15" s="16" t="s">
        <v>85</v>
      </c>
      <c r="I15" s="15" t="s">
        <v>57</v>
      </c>
    </row>
    <row r="16" spans="1:13">
      <c r="A16" s="20" t="s">
        <v>24</v>
      </c>
      <c r="B16" s="17">
        <v>7.64</v>
      </c>
      <c r="C16" s="9">
        <v>7.3599999999999994</v>
      </c>
      <c r="D16" s="9">
        <v>0.28000000000000003</v>
      </c>
      <c r="E16" s="10">
        <v>2.0948418708613782E-6</v>
      </c>
      <c r="F16" s="11">
        <v>0.96335078534031415</v>
      </c>
      <c r="G16" s="9"/>
      <c r="H16" s="9">
        <v>1.4000000000000001</v>
      </c>
      <c r="I16" s="12">
        <v>5.024</v>
      </c>
    </row>
    <row r="17" spans="1:9">
      <c r="A17" s="21" t="s">
        <v>8</v>
      </c>
      <c r="B17" s="18">
        <v>78.48</v>
      </c>
      <c r="C17" s="4">
        <v>63.46</v>
      </c>
      <c r="D17" s="4">
        <v>15.020000000000001</v>
      </c>
      <c r="E17" s="5">
        <v>5.087415481838536E-5</v>
      </c>
      <c r="F17" s="6">
        <v>0.80861365953109066</v>
      </c>
      <c r="G17" s="4"/>
      <c r="H17" s="4">
        <v>75.100000000000009</v>
      </c>
      <c r="I17" s="7">
        <v>271.98899999999998</v>
      </c>
    </row>
    <row r="18" spans="1:9">
      <c r="A18" s="21" t="s">
        <v>18</v>
      </c>
      <c r="B18" s="18">
        <v>824.8</v>
      </c>
      <c r="C18" s="4">
        <v>530.04</v>
      </c>
      <c r="D18" s="4">
        <v>294.76</v>
      </c>
      <c r="E18" s="5">
        <v>2.1400422258297785E-3</v>
      </c>
      <c r="F18" s="6">
        <v>0.64262851600387971</v>
      </c>
      <c r="G18" s="4"/>
      <c r="H18" s="4">
        <v>1473.8</v>
      </c>
      <c r="I18" s="7">
        <v>5429.71</v>
      </c>
    </row>
    <row r="19" spans="1:9">
      <c r="A19" s="21" t="s">
        <v>5</v>
      </c>
      <c r="B19" s="18">
        <v>5190.079999999999</v>
      </c>
      <c r="C19" s="4">
        <v>3865.4199999999992</v>
      </c>
      <c r="D19" s="4">
        <v>1324.6599999999999</v>
      </c>
      <c r="E19" s="5">
        <v>3.236327076359396E-3</v>
      </c>
      <c r="F19" s="6">
        <v>0.74477079351378006</v>
      </c>
      <c r="G19" s="4"/>
      <c r="H19" s="4">
        <v>6623.2999999999993</v>
      </c>
      <c r="I19" s="7">
        <v>25977.200000000001</v>
      </c>
    </row>
    <row r="20" spans="1:9">
      <c r="A20" s="21" t="s">
        <v>12</v>
      </c>
      <c r="B20" s="18">
        <v>49736.079999999994</v>
      </c>
      <c r="C20" s="4">
        <v>7974.6399999999921</v>
      </c>
      <c r="D20" s="4">
        <v>41761.440000000002</v>
      </c>
      <c r="E20" s="5">
        <v>0.1549007022813238</v>
      </c>
      <c r="F20" s="6">
        <v>0.16033913408535599</v>
      </c>
      <c r="G20" s="4"/>
      <c r="H20" s="4">
        <v>208807.2</v>
      </c>
      <c r="I20" s="7">
        <v>810145</v>
      </c>
    </row>
    <row r="21" spans="1:9">
      <c r="A21" s="21" t="s">
        <v>43</v>
      </c>
      <c r="B21" s="18">
        <v>0.28000000000000003</v>
      </c>
      <c r="C21" s="4">
        <v>0.16000000000000003</v>
      </c>
      <c r="D21" s="4">
        <v>0.12</v>
      </c>
      <c r="E21" s="5">
        <v>9.3656928427375286E-6</v>
      </c>
      <c r="F21" s="6">
        <v>0.57142857142857151</v>
      </c>
      <c r="G21" s="4"/>
      <c r="H21" s="4">
        <v>0.6</v>
      </c>
      <c r="I21" s="7">
        <v>2.2210000000000001</v>
      </c>
    </row>
    <row r="22" spans="1:9">
      <c r="A22" s="21" t="s">
        <v>38</v>
      </c>
      <c r="B22" s="18">
        <v>0</v>
      </c>
      <c r="C22" s="4">
        <v>0</v>
      </c>
      <c r="D22" s="4">
        <v>0</v>
      </c>
      <c r="E22" s="5">
        <v>0</v>
      </c>
      <c r="F22" s="6" t="s">
        <v>49</v>
      </c>
      <c r="G22" s="4"/>
      <c r="H22" s="4">
        <v>0</v>
      </c>
      <c r="I22" s="7">
        <v>0</v>
      </c>
    </row>
    <row r="23" spans="1:9">
      <c r="A23" s="21" t="s">
        <v>22</v>
      </c>
      <c r="B23" s="18">
        <v>0</v>
      </c>
      <c r="C23" s="4">
        <v>0</v>
      </c>
      <c r="D23" s="4">
        <v>0</v>
      </c>
      <c r="E23" s="5">
        <v>0</v>
      </c>
      <c r="F23" s="6" t="s">
        <v>49</v>
      </c>
      <c r="G23" s="4"/>
      <c r="H23" s="4">
        <v>0</v>
      </c>
      <c r="I23" s="7">
        <v>0</v>
      </c>
    </row>
    <row r="24" spans="1:9">
      <c r="A24" s="21" t="s">
        <v>26</v>
      </c>
      <c r="B24" s="18">
        <v>62.04</v>
      </c>
      <c r="C24" s="4">
        <v>58.82</v>
      </c>
      <c r="D24" s="4">
        <v>3.2199999999999998</v>
      </c>
      <c r="E24" s="5">
        <v>2.1140122245054724E-5</v>
      </c>
      <c r="F24" s="6">
        <v>0.94809800128949062</v>
      </c>
      <c r="G24" s="4"/>
      <c r="H24" s="4">
        <v>16.099999999999998</v>
      </c>
      <c r="I24" s="7">
        <v>59.354999999999997</v>
      </c>
    </row>
    <row r="25" spans="1:9">
      <c r="A25" s="21" t="s">
        <v>0</v>
      </c>
      <c r="B25" s="18">
        <v>2918.2000000000003</v>
      </c>
      <c r="C25" s="4">
        <v>2621.6800000000003</v>
      </c>
      <c r="D25" s="4">
        <v>296.51999999999992</v>
      </c>
      <c r="E25" s="5">
        <v>1.3699782019521217E-3</v>
      </c>
      <c r="F25" s="6">
        <v>0.89838941813446649</v>
      </c>
      <c r="G25" s="4"/>
      <c r="H25" s="4">
        <v>1482.5999999999997</v>
      </c>
      <c r="I25" s="7">
        <v>5653.48</v>
      </c>
    </row>
    <row r="26" spans="1:9">
      <c r="A26" s="21" t="s">
        <v>32</v>
      </c>
      <c r="B26" s="18">
        <v>19833</v>
      </c>
      <c r="C26" s="4">
        <v>4094.8000000000011</v>
      </c>
      <c r="D26" s="4">
        <v>15738.199999999999</v>
      </c>
      <c r="E26" s="5">
        <v>0.10785277166724916</v>
      </c>
      <c r="F26" s="6">
        <v>0.20646397418444012</v>
      </c>
      <c r="G26" s="4"/>
      <c r="H26" s="4">
        <v>78691</v>
      </c>
      <c r="I26" s="7">
        <v>286858</v>
      </c>
    </row>
    <row r="27" spans="1:9">
      <c r="A27" s="21" t="s">
        <v>28</v>
      </c>
      <c r="B27" s="18">
        <v>7009.0400000000009</v>
      </c>
      <c r="C27" s="4">
        <v>1058.2600000000002</v>
      </c>
      <c r="D27" s="4">
        <v>5950.7800000000007</v>
      </c>
      <c r="E27" s="5">
        <v>6.3499126494594854E-2</v>
      </c>
      <c r="F27" s="6">
        <v>0.1509850136395284</v>
      </c>
      <c r="G27" s="4"/>
      <c r="H27" s="4">
        <v>29753.9</v>
      </c>
      <c r="I27" s="7">
        <v>109526</v>
      </c>
    </row>
    <row r="28" spans="1:9">
      <c r="A28" s="21" t="s">
        <v>9</v>
      </c>
      <c r="B28" s="18">
        <v>107932.04000000001</v>
      </c>
      <c r="C28" s="4">
        <v>14672.559999999998</v>
      </c>
      <c r="D28" s="4">
        <v>93259.48000000001</v>
      </c>
      <c r="E28" s="5">
        <v>0.63987887929591258</v>
      </c>
      <c r="F28" s="6">
        <v>0.135942580164333</v>
      </c>
      <c r="G28" s="4"/>
      <c r="H28" s="4">
        <v>466297.4</v>
      </c>
      <c r="I28" s="7">
        <v>1890360</v>
      </c>
    </row>
    <row r="29" spans="1:9">
      <c r="A29" s="21" t="s">
        <v>14</v>
      </c>
      <c r="B29" s="18">
        <v>196844.64</v>
      </c>
      <c r="C29" s="4">
        <v>16725.780000000028</v>
      </c>
      <c r="D29" s="4">
        <v>180118.86</v>
      </c>
      <c r="E29" s="5">
        <v>0.84523115238039281</v>
      </c>
      <c r="F29" s="6">
        <v>8.4969445954942061E-2</v>
      </c>
      <c r="G29" s="4"/>
      <c r="H29" s="4">
        <v>900594.29999999993</v>
      </c>
      <c r="I29" s="7">
        <v>3762740</v>
      </c>
    </row>
    <row r="30" spans="1:9">
      <c r="A30" s="21" t="s">
        <v>30</v>
      </c>
      <c r="B30" s="18">
        <v>1.1200000000000001</v>
      </c>
      <c r="C30" s="4">
        <v>0.8</v>
      </c>
      <c r="D30" s="4">
        <v>0.32</v>
      </c>
      <c r="E30" s="5">
        <v>3.0574915422140215E-6</v>
      </c>
      <c r="F30" s="6">
        <v>0.7142857142857143</v>
      </c>
      <c r="G30" s="4"/>
      <c r="H30" s="4">
        <v>1.6</v>
      </c>
      <c r="I30" s="7">
        <v>5.6909999999999998</v>
      </c>
    </row>
    <row r="31" spans="1:9">
      <c r="A31" s="21" t="s">
        <v>20</v>
      </c>
      <c r="B31" s="18">
        <v>0</v>
      </c>
      <c r="C31" s="4">
        <v>0</v>
      </c>
      <c r="D31" s="4">
        <v>0</v>
      </c>
      <c r="E31" s="5">
        <v>0</v>
      </c>
      <c r="F31" s="6" t="s">
        <v>49</v>
      </c>
      <c r="G31" s="4"/>
      <c r="H31" s="4">
        <v>0</v>
      </c>
      <c r="I31" s="7">
        <v>0</v>
      </c>
    </row>
    <row r="32" spans="1:9">
      <c r="A32" s="21" t="s">
        <v>23</v>
      </c>
      <c r="B32" s="18">
        <v>1705.3999999999999</v>
      </c>
      <c r="C32" s="4">
        <v>1182.52</v>
      </c>
      <c r="D32" s="4">
        <v>522.87999999999988</v>
      </c>
      <c r="E32" s="5">
        <v>6.2507531315928871E-3</v>
      </c>
      <c r="F32" s="6">
        <v>0.69339744341503462</v>
      </c>
      <c r="G32" s="4"/>
      <c r="H32" s="4">
        <v>2614.3999999999996</v>
      </c>
      <c r="I32" s="7">
        <v>10158.1</v>
      </c>
    </row>
    <row r="33" spans="1:9">
      <c r="A33" s="21" t="s">
        <v>39</v>
      </c>
      <c r="B33" s="18">
        <v>24.88</v>
      </c>
      <c r="C33" s="4">
        <v>15.659999999999998</v>
      </c>
      <c r="D33" s="4">
        <v>9.2200000000000006</v>
      </c>
      <c r="E33" s="5">
        <v>3.6604558021797583E-4</v>
      </c>
      <c r="F33" s="6">
        <v>0.62942122186495175</v>
      </c>
      <c r="G33" s="4"/>
      <c r="H33" s="4">
        <v>46.1</v>
      </c>
      <c r="I33" s="7">
        <v>166.93700000000001</v>
      </c>
    </row>
    <row r="34" spans="1:9">
      <c r="A34" s="21" t="s">
        <v>44</v>
      </c>
      <c r="B34" s="18">
        <v>554.44000000000005</v>
      </c>
      <c r="C34" s="4">
        <v>459.64000000000004</v>
      </c>
      <c r="D34" s="4">
        <v>94.8</v>
      </c>
      <c r="E34" s="5">
        <v>4.5738503135113852E-3</v>
      </c>
      <c r="F34" s="6">
        <v>0.82901666546425223</v>
      </c>
      <c r="G34" s="4"/>
      <c r="H34" s="4">
        <v>474</v>
      </c>
      <c r="I34" s="7">
        <v>1886.86</v>
      </c>
    </row>
    <row r="35" spans="1:9">
      <c r="A35" s="21" t="s">
        <v>33</v>
      </c>
      <c r="B35" s="18">
        <v>2612.5999999999995</v>
      </c>
      <c r="C35" s="4">
        <v>1298.3399999999995</v>
      </c>
      <c r="D35" s="4">
        <v>1314.26</v>
      </c>
      <c r="E35" s="5">
        <v>8.7369158326800807E-3</v>
      </c>
      <c r="F35" s="6">
        <v>0.49695322667074937</v>
      </c>
      <c r="G35" s="4"/>
      <c r="H35" s="4">
        <v>6571.3</v>
      </c>
      <c r="I35" s="7">
        <v>23773.5</v>
      </c>
    </row>
    <row r="36" spans="1:9">
      <c r="A36" s="21" t="s">
        <v>2</v>
      </c>
      <c r="B36" s="18">
        <v>87655.8</v>
      </c>
      <c r="C36" s="4">
        <v>13674.080000000016</v>
      </c>
      <c r="D36" s="4">
        <v>73981.719999999987</v>
      </c>
      <c r="E36" s="5">
        <v>0.33894781827688025</v>
      </c>
      <c r="F36" s="6">
        <v>0.15599743542355457</v>
      </c>
      <c r="G36" s="4"/>
      <c r="H36" s="4">
        <v>369908.59999999992</v>
      </c>
      <c r="I36" s="7">
        <v>1457950</v>
      </c>
    </row>
    <row r="37" spans="1:9">
      <c r="A37" s="21" t="s">
        <v>25</v>
      </c>
      <c r="B37" s="18">
        <v>0</v>
      </c>
      <c r="C37" s="4">
        <v>0</v>
      </c>
      <c r="D37" s="4">
        <v>0</v>
      </c>
      <c r="E37" s="5">
        <v>0</v>
      </c>
      <c r="F37" s="6" t="s">
        <v>49</v>
      </c>
      <c r="G37" s="4"/>
      <c r="H37" s="4">
        <v>0</v>
      </c>
      <c r="I37" s="7">
        <v>0</v>
      </c>
    </row>
    <row r="38" spans="1:9">
      <c r="A38" s="21" t="s">
        <v>19</v>
      </c>
      <c r="B38" s="18">
        <v>13994.039999999999</v>
      </c>
      <c r="C38" s="4">
        <v>2230.9799999999996</v>
      </c>
      <c r="D38" s="4">
        <v>11763.06</v>
      </c>
      <c r="E38" s="5">
        <v>6.5158939807472185E-2</v>
      </c>
      <c r="F38" s="6">
        <v>0.15942358318255484</v>
      </c>
      <c r="G38" s="4"/>
      <c r="H38" s="4">
        <v>58815.299999999996</v>
      </c>
      <c r="I38" s="7">
        <v>215946</v>
      </c>
    </row>
    <row r="39" spans="1:9">
      <c r="A39" s="21" t="s">
        <v>3</v>
      </c>
      <c r="B39" s="18">
        <v>142955.28000000006</v>
      </c>
      <c r="C39" s="4">
        <v>25603.620000000054</v>
      </c>
      <c r="D39" s="4">
        <v>117351.66</v>
      </c>
      <c r="E39" s="5">
        <v>0.30831413326674789</v>
      </c>
      <c r="F39" s="6">
        <v>0.17910230388132597</v>
      </c>
      <c r="G39" s="4"/>
      <c r="H39" s="4">
        <v>586758.30000000005</v>
      </c>
      <c r="I39" s="7">
        <v>2318760</v>
      </c>
    </row>
    <row r="40" spans="1:9">
      <c r="A40" s="21" t="s">
        <v>16</v>
      </c>
      <c r="B40" s="18">
        <v>189910.80000000002</v>
      </c>
      <c r="C40" s="4">
        <v>13917.680000000051</v>
      </c>
      <c r="D40" s="4">
        <v>175993.11999999997</v>
      </c>
      <c r="E40" s="5">
        <v>0.87845237793377118</v>
      </c>
      <c r="F40" s="6">
        <v>7.3285352913052076E-2</v>
      </c>
      <c r="G40" s="4"/>
      <c r="H40" s="4">
        <v>879965.59999999986</v>
      </c>
      <c r="I40" s="7">
        <v>3712120</v>
      </c>
    </row>
    <row r="41" spans="1:9">
      <c r="A41" s="21" t="s">
        <v>6</v>
      </c>
      <c r="B41" s="18">
        <v>381.44</v>
      </c>
      <c r="C41" s="4">
        <v>317.62</v>
      </c>
      <c r="D41" s="4">
        <v>63.820000000000007</v>
      </c>
      <c r="E41" s="5">
        <v>2.2287285979893253E-4</v>
      </c>
      <c r="F41" s="6">
        <v>0.8326866610738255</v>
      </c>
      <c r="G41" s="4"/>
      <c r="H41" s="4">
        <v>319.10000000000002</v>
      </c>
      <c r="I41" s="7">
        <v>1178.83</v>
      </c>
    </row>
    <row r="42" spans="1:9">
      <c r="A42" s="21" t="s">
        <v>46</v>
      </c>
      <c r="B42" s="18">
        <v>663.72</v>
      </c>
      <c r="C42" s="4">
        <v>520.88000000000011</v>
      </c>
      <c r="D42" s="4">
        <v>142.83999999999997</v>
      </c>
      <c r="E42" s="5">
        <v>5.956839188695516E-3</v>
      </c>
      <c r="F42" s="6">
        <v>0.78478876634725503</v>
      </c>
      <c r="G42" s="4"/>
      <c r="H42" s="4">
        <v>714.19999999999982</v>
      </c>
      <c r="I42" s="7">
        <v>2814.57</v>
      </c>
    </row>
    <row r="43" spans="1:9">
      <c r="A43" s="21" t="s">
        <v>40</v>
      </c>
      <c r="B43" s="18">
        <v>16.440000000000001</v>
      </c>
      <c r="C43" s="4">
        <v>16.440000000000001</v>
      </c>
      <c r="D43" s="4">
        <v>0</v>
      </c>
      <c r="E43" s="5">
        <v>0</v>
      </c>
      <c r="F43" s="6">
        <v>1</v>
      </c>
      <c r="G43" s="4"/>
      <c r="H43" s="4">
        <v>0</v>
      </c>
      <c r="I43" s="7">
        <v>0</v>
      </c>
    </row>
    <row r="44" spans="1:9">
      <c r="A44" s="21" t="s">
        <v>13</v>
      </c>
      <c r="B44" s="18">
        <v>56235.520000000004</v>
      </c>
      <c r="C44" s="4">
        <v>4294.0800000000017</v>
      </c>
      <c r="D44" s="4">
        <v>51941.440000000002</v>
      </c>
      <c r="E44" s="5">
        <v>0.1649362704427664</v>
      </c>
      <c r="F44" s="6">
        <v>7.635885646651798E-2</v>
      </c>
      <c r="G44" s="4"/>
      <c r="H44" s="4">
        <v>259707.2</v>
      </c>
      <c r="I44" s="7">
        <v>1025110</v>
      </c>
    </row>
    <row r="45" spans="1:9">
      <c r="A45" s="21" t="s">
        <v>41</v>
      </c>
      <c r="B45" s="18">
        <v>2903.96</v>
      </c>
      <c r="C45" s="4">
        <v>2262.9</v>
      </c>
      <c r="D45" s="4">
        <v>641.05999999999995</v>
      </c>
      <c r="E45" s="5">
        <v>5.1014188097251792E-3</v>
      </c>
      <c r="F45" s="6">
        <v>0.77924627060978802</v>
      </c>
      <c r="G45" s="4"/>
      <c r="H45" s="4">
        <v>3205.2999999999997</v>
      </c>
      <c r="I45" s="7">
        <v>11981.8</v>
      </c>
    </row>
    <row r="46" spans="1:9">
      <c r="A46" s="21" t="s">
        <v>35</v>
      </c>
      <c r="B46" s="18">
        <v>266.32</v>
      </c>
      <c r="C46" s="4">
        <v>240.12</v>
      </c>
      <c r="D46" s="4">
        <v>26.2</v>
      </c>
      <c r="E46" s="5">
        <v>2.0557990953856253E-4</v>
      </c>
      <c r="F46" s="6">
        <v>0.90162210874136384</v>
      </c>
      <c r="G46" s="4"/>
      <c r="H46" s="4">
        <v>131</v>
      </c>
      <c r="I46" s="7">
        <v>518.46699999999998</v>
      </c>
    </row>
    <row r="47" spans="1:9">
      <c r="A47" s="21" t="s">
        <v>4</v>
      </c>
      <c r="B47" s="18">
        <v>178085.72</v>
      </c>
      <c r="C47" s="4">
        <v>26786.280000000028</v>
      </c>
      <c r="D47" s="4">
        <v>151299.43999999997</v>
      </c>
      <c r="E47" s="5">
        <v>0.82747195171439902</v>
      </c>
      <c r="F47" s="6">
        <v>0.15041228460092154</v>
      </c>
      <c r="G47" s="4"/>
      <c r="H47" s="4">
        <v>756497.19999999984</v>
      </c>
      <c r="I47" s="7">
        <v>3180710</v>
      </c>
    </row>
    <row r="48" spans="1:9">
      <c r="A48" s="21" t="s">
        <v>29</v>
      </c>
      <c r="B48" s="18">
        <v>360.32</v>
      </c>
      <c r="C48" s="4">
        <v>289.62</v>
      </c>
      <c r="D48" s="4">
        <v>70.7</v>
      </c>
      <c r="E48" s="5">
        <v>6.6164477966948075E-4</v>
      </c>
      <c r="F48" s="6">
        <v>0.80378552397868563</v>
      </c>
      <c r="G48" s="4"/>
      <c r="H48" s="4">
        <v>353.5</v>
      </c>
      <c r="I48" s="7">
        <v>1258.19</v>
      </c>
    </row>
    <row r="49" spans="1:9">
      <c r="A49" s="21" t="s">
        <v>15</v>
      </c>
      <c r="B49" s="18">
        <v>86538.439999999988</v>
      </c>
      <c r="C49" s="4">
        <v>10671.439999999988</v>
      </c>
      <c r="D49" s="4">
        <v>75867</v>
      </c>
      <c r="E49" s="5">
        <v>0.41906912268080504</v>
      </c>
      <c r="F49" s="6">
        <v>0.12331444846937371</v>
      </c>
      <c r="G49" s="4"/>
      <c r="H49" s="4">
        <v>379335</v>
      </c>
      <c r="I49" s="7">
        <v>1509670</v>
      </c>
    </row>
    <row r="50" spans="1:9">
      <c r="A50" s="21" t="s">
        <v>7</v>
      </c>
      <c r="B50" s="18">
        <v>4711.2400000000007</v>
      </c>
      <c r="C50" s="4">
        <v>3832.7000000000007</v>
      </c>
      <c r="D50" s="4">
        <v>878.54000000000008</v>
      </c>
      <c r="E50" s="5">
        <v>3.4991901844556848E-3</v>
      </c>
      <c r="F50" s="6">
        <v>0.81352255457162026</v>
      </c>
      <c r="G50" s="4"/>
      <c r="H50" s="4">
        <v>4392.7000000000007</v>
      </c>
      <c r="I50" s="7">
        <v>16759.900000000001</v>
      </c>
    </row>
    <row r="51" spans="1:9">
      <c r="A51" s="21" t="s">
        <v>42</v>
      </c>
      <c r="B51" s="18">
        <v>234.59999999999997</v>
      </c>
      <c r="C51" s="4">
        <v>165.29999999999995</v>
      </c>
      <c r="D51" s="4">
        <v>69.300000000000011</v>
      </c>
      <c r="E51" s="5">
        <v>5.9065889576617758E-4</v>
      </c>
      <c r="F51" s="6">
        <v>0.7046035805626597</v>
      </c>
      <c r="G51" s="4"/>
      <c r="H51" s="4">
        <v>346.50000000000006</v>
      </c>
      <c r="I51" s="7">
        <v>1289.75</v>
      </c>
    </row>
    <row r="52" spans="1:9">
      <c r="A52" s="21" t="s">
        <v>45</v>
      </c>
      <c r="B52" s="18">
        <v>22.36</v>
      </c>
      <c r="C52" s="4">
        <v>17.96</v>
      </c>
      <c r="D52" s="4">
        <v>4.4000000000000004</v>
      </c>
      <c r="E52" s="5">
        <v>1.6441714123432431E-3</v>
      </c>
      <c r="F52" s="6">
        <v>0.80322003577817536</v>
      </c>
      <c r="G52" s="4"/>
      <c r="H52" s="4">
        <v>22</v>
      </c>
      <c r="I52" s="7">
        <v>86.882000000000005</v>
      </c>
    </row>
    <row r="53" spans="1:9">
      <c r="A53" s="21" t="s">
        <v>27</v>
      </c>
      <c r="B53" s="18">
        <v>0.68</v>
      </c>
      <c r="C53" s="4">
        <v>0.28000000000000003</v>
      </c>
      <c r="D53" s="4">
        <v>0.4</v>
      </c>
      <c r="E53" s="5">
        <v>5.0008376403047512E-6</v>
      </c>
      <c r="F53" s="6">
        <v>0.41176470588235298</v>
      </c>
      <c r="G53" s="4"/>
      <c r="H53" s="4">
        <v>2</v>
      </c>
      <c r="I53" s="7">
        <v>7.2539999999999996</v>
      </c>
    </row>
    <row r="54" spans="1:9">
      <c r="A54" s="21" t="s">
        <v>17</v>
      </c>
      <c r="B54" s="18">
        <v>179679.56</v>
      </c>
      <c r="C54" s="4">
        <v>12900.939999999973</v>
      </c>
      <c r="D54" s="4">
        <v>166778.62000000002</v>
      </c>
      <c r="E54" s="5">
        <v>0.83502840461892003</v>
      </c>
      <c r="F54" s="6">
        <v>7.179970832519833E-2</v>
      </c>
      <c r="G54" s="4"/>
      <c r="H54" s="4">
        <v>833893.10000000009</v>
      </c>
      <c r="I54" s="7">
        <v>3508870</v>
      </c>
    </row>
    <row r="55" spans="1:9">
      <c r="A55" s="21" t="s">
        <v>31</v>
      </c>
      <c r="B55" s="18">
        <v>58.04</v>
      </c>
      <c r="C55" s="4">
        <v>52.26</v>
      </c>
      <c r="D55" s="4">
        <v>5.78</v>
      </c>
      <c r="E55" s="5">
        <v>5.2955716926955936E-5</v>
      </c>
      <c r="F55" s="6">
        <v>0.90041350792556851</v>
      </c>
      <c r="G55" s="4"/>
      <c r="H55" s="4">
        <v>28.900000000000002</v>
      </c>
      <c r="I55" s="7">
        <v>112.718</v>
      </c>
    </row>
    <row r="56" spans="1:9">
      <c r="A56" s="21" t="s">
        <v>21</v>
      </c>
      <c r="B56" s="18">
        <v>271765.36000000004</v>
      </c>
      <c r="C56" s="4">
        <v>26438.840000000026</v>
      </c>
      <c r="D56" s="4">
        <v>245326.52000000002</v>
      </c>
      <c r="E56" s="5">
        <v>0.35827911193071033</v>
      </c>
      <c r="F56" s="6">
        <v>9.7285540732637968E-2</v>
      </c>
      <c r="G56" s="4"/>
      <c r="H56" s="4">
        <v>1226632.6000000001</v>
      </c>
      <c r="I56" s="7">
        <v>4953700</v>
      </c>
    </row>
    <row r="57" spans="1:9">
      <c r="A57" s="21" t="s">
        <v>10</v>
      </c>
      <c r="B57" s="18">
        <v>197.64</v>
      </c>
      <c r="C57" s="4">
        <v>142.67999999999998</v>
      </c>
      <c r="D57" s="4">
        <v>54.960000000000008</v>
      </c>
      <c r="E57" s="5">
        <v>2.4994933705213318E-4</v>
      </c>
      <c r="F57" s="6">
        <v>0.7219186399514268</v>
      </c>
      <c r="G57" s="4"/>
      <c r="H57" s="4">
        <v>274.80000000000007</v>
      </c>
      <c r="I57" s="7">
        <v>1007.22</v>
      </c>
    </row>
    <row r="58" spans="1:9">
      <c r="A58" s="21" t="s">
        <v>47</v>
      </c>
      <c r="B58" s="18">
        <v>797.31999999999994</v>
      </c>
      <c r="C58" s="4">
        <v>619.79999999999995</v>
      </c>
      <c r="D58" s="4">
        <v>177.52</v>
      </c>
      <c r="E58" s="5">
        <v>7.1798472462422276E-3</v>
      </c>
      <c r="F58" s="6">
        <v>0.77735413635679529</v>
      </c>
      <c r="G58" s="4"/>
      <c r="H58" s="4">
        <v>887.6</v>
      </c>
      <c r="I58" s="7">
        <v>3495.33</v>
      </c>
    </row>
    <row r="59" spans="1:9">
      <c r="A59" s="21" t="s">
        <v>36</v>
      </c>
      <c r="B59" s="18">
        <v>356.15999999999997</v>
      </c>
      <c r="C59" s="4">
        <v>307.08</v>
      </c>
      <c r="D59" s="4">
        <v>49.080000000000005</v>
      </c>
      <c r="E59" s="5">
        <v>4.7583277522194873E-4</v>
      </c>
      <c r="F59" s="6">
        <v>0.86219676549865232</v>
      </c>
      <c r="G59" s="4"/>
      <c r="H59" s="4">
        <v>245.40000000000003</v>
      </c>
      <c r="I59" s="7">
        <v>930.76</v>
      </c>
    </row>
    <row r="60" spans="1:9">
      <c r="A60" s="21" t="s">
        <v>1</v>
      </c>
      <c r="B60" s="18">
        <v>4034.56</v>
      </c>
      <c r="C60" s="4">
        <v>3404.68</v>
      </c>
      <c r="D60" s="4">
        <v>629.88</v>
      </c>
      <c r="E60" s="5">
        <v>3.6080941188547022E-3</v>
      </c>
      <c r="F60" s="6">
        <v>0.84387888642131981</v>
      </c>
      <c r="G60" s="4"/>
      <c r="H60" s="4">
        <v>3149.4</v>
      </c>
      <c r="I60" s="7">
        <v>11968.5</v>
      </c>
    </row>
    <row r="61" spans="1:9">
      <c r="A61" s="21" t="s">
        <v>37</v>
      </c>
      <c r="B61" s="18">
        <v>439.84000000000003</v>
      </c>
      <c r="C61" s="4">
        <v>346.80000000000007</v>
      </c>
      <c r="D61" s="4">
        <v>93.039999999999992</v>
      </c>
      <c r="E61" s="5">
        <v>1.4825929186110028E-3</v>
      </c>
      <c r="F61" s="6">
        <v>0.78846853401236827</v>
      </c>
      <c r="G61" s="4"/>
      <c r="H61" s="4">
        <v>465.19999999999993</v>
      </c>
      <c r="I61" s="7">
        <v>1770.85</v>
      </c>
    </row>
    <row r="62" spans="1:9">
      <c r="A62" s="21" t="s">
        <v>34</v>
      </c>
      <c r="B62" s="18">
        <v>3730.6400000000003</v>
      </c>
      <c r="C62" s="4">
        <v>1420.4000000000005</v>
      </c>
      <c r="D62" s="4">
        <v>2310.2399999999998</v>
      </c>
      <c r="E62" s="5">
        <v>1.591040630818575E-2</v>
      </c>
      <c r="F62" s="6">
        <v>0.38073896167949745</v>
      </c>
      <c r="G62" s="4"/>
      <c r="H62" s="4">
        <v>11551.199999999999</v>
      </c>
      <c r="I62" s="7">
        <v>41633.699999999997</v>
      </c>
    </row>
    <row r="63" spans="1:9">
      <c r="A63" s="21" t="s">
        <v>11</v>
      </c>
      <c r="B63" s="18">
        <v>92551.32</v>
      </c>
      <c r="C63" s="4">
        <v>22177.940000000017</v>
      </c>
      <c r="D63" s="4">
        <v>70373.37999999999</v>
      </c>
      <c r="E63" s="5">
        <v>0.27778976023833268</v>
      </c>
      <c r="F63" s="6">
        <v>0.23962856499507532</v>
      </c>
      <c r="G63" s="4"/>
      <c r="H63" s="4">
        <v>351866.89999999997</v>
      </c>
      <c r="I63" s="7">
        <v>1421170</v>
      </c>
    </row>
    <row r="64" spans="1:9" ht="7.5" customHeight="1">
      <c r="A64" s="21"/>
      <c r="B64" s="18"/>
      <c r="C64" s="4"/>
      <c r="D64" s="4"/>
      <c r="E64" s="3"/>
      <c r="F64" s="3"/>
      <c r="G64" s="4"/>
      <c r="H64" s="4"/>
      <c r="I64" s="3"/>
    </row>
    <row r="65" spans="1:9">
      <c r="A65" s="21" t="s">
        <v>48</v>
      </c>
      <c r="B65" s="19">
        <v>1713881.88</v>
      </c>
      <c r="C65" s="7">
        <v>227283.33999999962</v>
      </c>
      <c r="D65" s="7">
        <v>1486598.5400000003</v>
      </c>
      <c r="E65" s="5">
        <v>0.19108860045939158</v>
      </c>
      <c r="F65" s="8">
        <v>0.13261318802203548</v>
      </c>
      <c r="G65" s="4"/>
      <c r="H65" s="7">
        <v>7432992.7000000011</v>
      </c>
      <c r="I65" s="7">
        <v>30333839.787999999</v>
      </c>
    </row>
    <row r="66" spans="1:9" ht="4.5" customHeight="1"/>
    <row r="67" spans="1:9">
      <c r="A67" s="30" t="s">
        <v>88</v>
      </c>
      <c r="B67" s="30"/>
      <c r="C67" s="30"/>
      <c r="D67" s="30"/>
      <c r="E67" s="30"/>
      <c r="F67" s="30"/>
      <c r="G67" s="30"/>
      <c r="H67" s="30"/>
      <c r="I67" s="30"/>
    </row>
    <row r="68" spans="1:9" ht="30.75" customHeight="1">
      <c r="A68" s="30" t="s">
        <v>86</v>
      </c>
      <c r="B68" s="30"/>
      <c r="C68" s="30"/>
      <c r="D68" s="30"/>
      <c r="E68" s="30"/>
      <c r="F68" s="30"/>
      <c r="G68" s="30"/>
      <c r="H68" s="30"/>
      <c r="I68" s="30"/>
    </row>
    <row r="69" spans="1:9" ht="17.25">
      <c r="A69" t="s">
        <v>87</v>
      </c>
    </row>
  </sheetData>
  <sheetProtection password="A870" sheet="1" objects="1" scenarios="1"/>
  <mergeCells count="7">
    <mergeCell ref="A68:I68"/>
    <mergeCell ref="C1:E3"/>
    <mergeCell ref="A5:I5"/>
    <mergeCell ref="A6:I12"/>
    <mergeCell ref="B14:F14"/>
    <mergeCell ref="H14:I14"/>
    <mergeCell ref="A67:I67"/>
  </mergeCells>
  <phoneticPr fontId="0" type="noConversion"/>
  <pageMargins left="0.7" right="0.7" top="0.75" bottom="0.75" header="0.3" footer="0.3"/>
  <pageSetup orientation="landscape" r:id="rId1"/>
  <drawing r:id="rId2"/>
</worksheet>
</file>

<file path=xl/worksheets/sheet7.xml><?xml version="1.0" encoding="utf-8"?>
<worksheet xmlns="http://schemas.openxmlformats.org/spreadsheetml/2006/main" xmlns:r="http://schemas.openxmlformats.org/officeDocument/2006/relationships">
  <sheetPr>
    <pageSetUpPr fitToPage="1"/>
  </sheetPr>
  <dimension ref="A1:K18"/>
  <sheetViews>
    <sheetView workbookViewId="0">
      <selection activeCell="E9" sqref="E9:H9"/>
    </sheetView>
  </sheetViews>
  <sheetFormatPr defaultRowHeight="12.75"/>
  <cols>
    <col min="1" max="1" width="14.5703125" style="22" customWidth="1"/>
    <col min="2" max="2" width="13.7109375" style="22" customWidth="1"/>
    <col min="3" max="3" width="4.28515625" style="22" customWidth="1"/>
    <col min="4" max="4" width="14.7109375" style="22" customWidth="1"/>
    <col min="5" max="5" width="13.7109375" style="22" customWidth="1"/>
    <col min="6" max="6" width="4.28515625" style="22" customWidth="1"/>
    <col min="7" max="7" width="13.7109375" style="22" customWidth="1"/>
    <col min="8" max="8" width="19" style="22" customWidth="1"/>
    <col min="9" max="16384" width="9.140625" style="22"/>
  </cols>
  <sheetData>
    <row r="1" spans="1:11">
      <c r="A1" s="43" t="s">
        <v>78</v>
      </c>
      <c r="B1" s="44"/>
      <c r="C1" s="44"/>
      <c r="D1" s="44"/>
      <c r="E1" s="44"/>
      <c r="F1" s="44"/>
      <c r="G1" s="44"/>
      <c r="H1" s="44"/>
    </row>
    <row r="2" spans="1:11">
      <c r="A2" s="45" t="s">
        <v>58</v>
      </c>
      <c r="B2" s="46"/>
      <c r="C2" s="46"/>
      <c r="D2" s="46"/>
      <c r="E2" s="46"/>
      <c r="F2" s="46"/>
      <c r="G2" s="46"/>
      <c r="H2" s="47"/>
    </row>
    <row r="3" spans="1:11">
      <c r="A3" s="48" t="s">
        <v>59</v>
      </c>
      <c r="B3" s="49"/>
      <c r="C3" s="49"/>
      <c r="D3" s="49"/>
      <c r="E3" s="50" t="s">
        <v>60</v>
      </c>
      <c r="F3" s="46"/>
      <c r="G3" s="46"/>
      <c r="H3" s="47"/>
    </row>
    <row r="4" spans="1:11" ht="24.95" customHeight="1">
      <c r="A4" s="39" t="s">
        <v>61</v>
      </c>
      <c r="B4" s="40"/>
      <c r="C4" s="40"/>
      <c r="D4" s="41"/>
      <c r="E4" s="40" t="s">
        <v>62</v>
      </c>
      <c r="F4" s="40"/>
      <c r="G4" s="40"/>
      <c r="H4" s="42"/>
      <c r="I4" s="23"/>
      <c r="J4" s="23"/>
      <c r="K4" s="23"/>
    </row>
    <row r="5" spans="1:11" ht="63" customHeight="1">
      <c r="A5" s="39" t="s">
        <v>63</v>
      </c>
      <c r="B5" s="40"/>
      <c r="C5" s="40"/>
      <c r="D5" s="41"/>
      <c r="E5" s="40" t="s">
        <v>64</v>
      </c>
      <c r="F5" s="40"/>
      <c r="G5" s="40"/>
      <c r="H5" s="42"/>
      <c r="I5" s="23"/>
      <c r="J5" s="23"/>
      <c r="K5" s="23"/>
    </row>
    <row r="6" spans="1:11" ht="38.450000000000003" customHeight="1">
      <c r="A6" s="39" t="s">
        <v>65</v>
      </c>
      <c r="B6" s="40"/>
      <c r="C6" s="40"/>
      <c r="D6" s="41"/>
      <c r="E6" s="40" t="s">
        <v>66</v>
      </c>
      <c r="F6" s="40"/>
      <c r="G6" s="40"/>
      <c r="H6" s="42"/>
      <c r="I6" s="23"/>
      <c r="J6" s="23"/>
      <c r="K6" s="23"/>
    </row>
    <row r="7" spans="1:11" ht="26.25" customHeight="1">
      <c r="A7" s="39" t="s">
        <v>79</v>
      </c>
      <c r="B7" s="40"/>
      <c r="C7" s="40"/>
      <c r="D7" s="41"/>
      <c r="E7" s="40" t="s">
        <v>62</v>
      </c>
      <c r="F7" s="40"/>
      <c r="G7" s="40"/>
      <c r="H7" s="42"/>
    </row>
    <row r="8" spans="1:11" ht="24.75" customHeight="1">
      <c r="A8" s="39" t="s">
        <v>80</v>
      </c>
      <c r="B8" s="40"/>
      <c r="C8" s="40"/>
      <c r="D8" s="41"/>
      <c r="E8" s="40" t="s">
        <v>83</v>
      </c>
      <c r="F8" s="40"/>
      <c r="G8" s="40"/>
      <c r="H8" s="42"/>
    </row>
    <row r="9" spans="1:11" ht="38.450000000000003" customHeight="1">
      <c r="A9" s="39" t="s">
        <v>81</v>
      </c>
      <c r="B9" s="40"/>
      <c r="C9" s="40"/>
      <c r="D9" s="41"/>
      <c r="E9" s="40" t="s">
        <v>67</v>
      </c>
      <c r="F9" s="40"/>
      <c r="G9" s="40"/>
      <c r="H9" s="42"/>
    </row>
    <row r="10" spans="1:11">
      <c r="A10" s="48" t="s">
        <v>68</v>
      </c>
      <c r="B10" s="49"/>
      <c r="C10" s="49"/>
      <c r="D10" s="49"/>
      <c r="E10" s="53"/>
      <c r="F10" s="53"/>
      <c r="G10" s="53"/>
      <c r="H10" s="54"/>
      <c r="I10" s="23"/>
      <c r="J10" s="23"/>
      <c r="K10" s="23"/>
    </row>
    <row r="11" spans="1:11" ht="41.25" customHeight="1">
      <c r="A11" s="39" t="s">
        <v>69</v>
      </c>
      <c r="B11" s="40"/>
      <c r="C11" s="40"/>
      <c r="D11" s="41"/>
      <c r="E11" s="40" t="s">
        <v>70</v>
      </c>
      <c r="F11" s="40"/>
      <c r="G11" s="40"/>
      <c r="H11" s="42"/>
    </row>
    <row r="12" spans="1:11" ht="37.9" customHeight="1">
      <c r="A12" s="39" t="s">
        <v>82</v>
      </c>
      <c r="B12" s="40"/>
      <c r="C12" s="40"/>
      <c r="D12" s="41"/>
      <c r="E12" s="51" t="s">
        <v>71</v>
      </c>
      <c r="F12" s="51"/>
      <c r="G12" s="51"/>
      <c r="H12" s="52"/>
    </row>
    <row r="13" spans="1:11">
      <c r="A13" s="48" t="s">
        <v>72</v>
      </c>
      <c r="B13" s="49"/>
      <c r="C13" s="49"/>
      <c r="D13" s="49"/>
      <c r="E13" s="53"/>
      <c r="F13" s="53"/>
      <c r="G13" s="53"/>
      <c r="H13" s="54"/>
      <c r="I13" s="23"/>
      <c r="J13" s="23"/>
      <c r="K13" s="23"/>
    </row>
    <row r="14" spans="1:11">
      <c r="A14" s="57" t="s">
        <v>73</v>
      </c>
      <c r="B14" s="46"/>
      <c r="C14" s="46"/>
      <c r="D14" s="46"/>
      <c r="E14" s="40" t="s">
        <v>74</v>
      </c>
      <c r="F14" s="40"/>
      <c r="G14" s="40"/>
      <c r="H14" s="42"/>
      <c r="I14" s="23"/>
      <c r="J14" s="23"/>
      <c r="K14" s="23"/>
    </row>
    <row r="15" spans="1:11" ht="25.5" customHeight="1">
      <c r="A15" s="39" t="s">
        <v>75</v>
      </c>
      <c r="B15" s="40"/>
      <c r="C15" s="40"/>
      <c r="D15" s="41"/>
      <c r="E15" s="40" t="s">
        <v>76</v>
      </c>
      <c r="F15" s="40"/>
      <c r="G15" s="40"/>
      <c r="H15" s="42"/>
    </row>
    <row r="16" spans="1:11">
      <c r="A16" s="55" t="s">
        <v>77</v>
      </c>
      <c r="B16" s="55"/>
      <c r="C16" s="56"/>
      <c r="D16" s="56"/>
      <c r="E16" s="56"/>
      <c r="F16" s="56"/>
      <c r="G16" s="56"/>
      <c r="H16" s="56"/>
    </row>
    <row r="17" spans="1:4">
      <c r="A17" s="23"/>
      <c r="B17" s="23"/>
      <c r="C17" s="23"/>
      <c r="D17" s="23"/>
    </row>
    <row r="18" spans="1:4">
      <c r="A18" s="23"/>
      <c r="B18" s="23"/>
      <c r="C18" s="23"/>
      <c r="D18" s="23"/>
    </row>
  </sheetData>
  <sheetProtection password="A870" sheet="1" objects="1" scenarios="1"/>
  <mergeCells count="29">
    <mergeCell ref="A16:H16"/>
    <mergeCell ref="A14:D14"/>
    <mergeCell ref="E14:H14"/>
    <mergeCell ref="A15:D15"/>
    <mergeCell ref="E15:H15"/>
    <mergeCell ref="A13:D13"/>
    <mergeCell ref="E13:H13"/>
    <mergeCell ref="A8:D8"/>
    <mergeCell ref="E8:H8"/>
    <mergeCell ref="A9:D9"/>
    <mergeCell ref="E9:H9"/>
    <mergeCell ref="A10:D10"/>
    <mergeCell ref="E10:H10"/>
    <mergeCell ref="A12:D12"/>
    <mergeCell ref="E12:H12"/>
    <mergeCell ref="A5:D5"/>
    <mergeCell ref="E5:H5"/>
    <mergeCell ref="A7:D7"/>
    <mergeCell ref="E7:H7"/>
    <mergeCell ref="A11:D11"/>
    <mergeCell ref="E11:H11"/>
    <mergeCell ref="A6:D6"/>
    <mergeCell ref="E6:H6"/>
    <mergeCell ref="A4:D4"/>
    <mergeCell ref="E4:H4"/>
    <mergeCell ref="A1:H1"/>
    <mergeCell ref="A2:H2"/>
    <mergeCell ref="A3:D3"/>
    <mergeCell ref="E3:H3"/>
  </mergeCells>
  <phoneticPr fontId="0" type="noConversion"/>
  <printOptions gridLines="1"/>
  <pageMargins left="0.625" right="0.625" top="0.5" bottom="0.5" header="0" footer="0"/>
  <pageSetup scale="94" orientation="portrait"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Worksheets</vt:lpstr>
      </vt:variant>
      <vt:variant>
        <vt:i4>7</vt:i4>
      </vt:variant>
      <vt:variant>
        <vt:lpstr>Named Ranges</vt:lpstr>
      </vt:variant>
      <vt:variant>
        <vt:i4>7</vt:i4>
      </vt:variant>
    </vt:vector>
  </HeadingPairs>
  <TitlesOfParts>
    <vt:vector size="14" baseType="lpstr">
      <vt:lpstr>80 m summary &gt;30%</vt:lpstr>
      <vt:lpstr>80 m summary &gt;35%</vt:lpstr>
      <vt:lpstr>80 m summary &gt;40%</vt:lpstr>
      <vt:lpstr>100 m summary &gt;30%</vt:lpstr>
      <vt:lpstr>100 m summary &gt;35%</vt:lpstr>
      <vt:lpstr>100 m summary &gt;40%</vt:lpstr>
      <vt:lpstr>Wind Resource Exclusion Table</vt:lpstr>
      <vt:lpstr>'Wind Resource Exclusion Table'!Print_Area</vt:lpstr>
      <vt:lpstr>'100 m summary &gt;30%'!Print_Titles</vt:lpstr>
      <vt:lpstr>'100 m summary &gt;35%'!Print_Titles</vt:lpstr>
      <vt:lpstr>'100 m summary &gt;40%'!Print_Titles</vt:lpstr>
      <vt:lpstr>'80 m summary &gt;30%'!Print_Titles</vt:lpstr>
      <vt:lpstr>'80 m summary &gt;35%'!Print_Titles</vt:lpstr>
      <vt:lpstr>'80 m summary &gt;40%'!Print_Titles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State Wind Resource Potential at Various Capacity Factor Ranges for 80 and 100 Meters</dc:title>
  <dc:subject>A national dataset was produced of estimated gross capacity factor (not adjusted for losses) at a spatial resolution of 200 meters and heights of 80 meters and 100 meters.</dc:subject>
  <dc:creator/>
  <cp:lastModifiedBy>Jones, Julie</cp:lastModifiedBy>
  <cp:lastPrinted>2010-02-04T19:25:41Z</cp:lastPrinted>
  <dcterms:created xsi:type="dcterms:W3CDTF">2009-09-25T17:08:32Z</dcterms:created>
  <dcterms:modified xsi:type="dcterms:W3CDTF">2010-03-05T17:27:54Z</dcterms:modified>
</cp:coreProperties>
</file>